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826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Y9" i="1" l="1"/>
  <c r="AY11" i="1"/>
  <c r="AY13" i="1"/>
  <c r="AY7" i="1"/>
  <c r="AW38" i="1"/>
  <c r="AX38" i="1" s="1"/>
  <c r="AY36" i="1" s="1"/>
  <c r="AY33" i="1"/>
  <c r="AW35" i="1"/>
  <c r="AX35" i="1"/>
  <c r="AY30" i="1"/>
  <c r="AW32" i="1"/>
  <c r="AW29" i="1"/>
  <c r="AW26" i="1"/>
  <c r="AY21" i="1"/>
  <c r="AW17" i="1"/>
  <c r="AX17" i="1" s="1"/>
  <c r="AW20" i="1"/>
  <c r="AX20" i="1" s="1"/>
  <c r="AW23" i="1"/>
  <c r="AX8" i="1"/>
  <c r="AX9" i="1"/>
  <c r="AX10" i="1"/>
  <c r="AX11" i="1"/>
  <c r="AX12" i="1"/>
  <c r="AX13" i="1"/>
  <c r="AX14" i="1"/>
  <c r="AX16" i="1"/>
  <c r="AX19" i="1"/>
  <c r="AX21" i="1"/>
  <c r="AX22" i="1"/>
  <c r="AX24" i="1"/>
  <c r="AX25" i="1"/>
  <c r="AX27" i="1"/>
  <c r="AX28" i="1"/>
  <c r="AX30" i="1"/>
  <c r="AX31" i="1"/>
  <c r="AX33" i="1"/>
  <c r="AX34" i="1"/>
  <c r="AX36" i="1"/>
  <c r="AX37" i="1"/>
  <c r="AW8" i="1"/>
  <c r="AW9" i="1"/>
  <c r="AW10" i="1"/>
  <c r="AW11" i="1"/>
  <c r="AW12" i="1"/>
  <c r="AW13" i="1"/>
  <c r="AW14" i="1"/>
  <c r="AW15" i="1"/>
  <c r="AX15" i="1" s="1"/>
  <c r="AY15" i="1" s="1"/>
  <c r="AW16" i="1"/>
  <c r="AW18" i="1"/>
  <c r="AX18" i="1" s="1"/>
  <c r="AY18" i="1" s="1"/>
  <c r="AW19" i="1"/>
  <c r="AW21" i="1"/>
  <c r="AW22" i="1"/>
  <c r="AX23" i="1"/>
  <c r="AW24" i="1"/>
  <c r="AW25" i="1"/>
  <c r="AX26" i="1"/>
  <c r="AY24" i="1" s="1"/>
  <c r="AW27" i="1"/>
  <c r="AW28" i="1"/>
  <c r="AX29" i="1"/>
  <c r="AY27" i="1" s="1"/>
  <c r="AW30" i="1"/>
  <c r="AW31" i="1"/>
  <c r="AX32" i="1"/>
  <c r="AW33" i="1"/>
  <c r="AW34" i="1"/>
  <c r="AW36" i="1"/>
  <c r="AW37" i="1"/>
  <c r="W36" i="1"/>
  <c r="AW7" i="1" l="1"/>
  <c r="W23" i="1" l="1"/>
  <c r="W22" i="1"/>
  <c r="W21" i="1"/>
  <c r="W20" i="1"/>
  <c r="W19" i="1"/>
  <c r="W18" i="1"/>
  <c r="W17" i="1"/>
  <c r="W16" i="1"/>
  <c r="W15" i="1"/>
  <c r="W9" i="1"/>
  <c r="W10" i="1"/>
  <c r="W11" i="1"/>
  <c r="W12" i="1"/>
  <c r="W13" i="1"/>
  <c r="W14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7" i="1"/>
  <c r="AX7" i="1" s="1"/>
</calcChain>
</file>

<file path=xl/sharedStrings.xml><?xml version="1.0" encoding="utf-8"?>
<sst xmlns="http://schemas.openxmlformats.org/spreadsheetml/2006/main" count="117" uniqueCount="78">
  <si>
    <t>ГОДОВОЙ КАЛЕНДАРНЫЙ УЧЕБНЫЙ ГРАФИК 
ФИЛИАЛ ГБПОУ "КМТТ"
НА 2024-2025 УЧЕБНЫЙ 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</si>
  <si>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</si>
  <si>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</si>
  <si>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</si>
  <si>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</si>
  <si>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</si>
  <si>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</si>
  <si>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</si>
  <si>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</si>
  <si>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</si>
  <si>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</si>
  <si>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</si>
  <si>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>КУРСЫ</t>
  </si>
  <si>
    <t>№ ГРУППЫ</t>
  </si>
  <si>
    <t xml:space="preserve">НАИМЕНОВАНИЕ 
ПРОФЕССИИ </t>
  </si>
  <si>
    <t>Мастер отделочных 
строительных и 
декоративных работ</t>
  </si>
  <si>
    <t>ТО</t>
  </si>
  <si>
    <t>УП</t>
  </si>
  <si>
    <t>ПП</t>
  </si>
  <si>
    <t>1 КУРС</t>
  </si>
  <si>
    <t>2 КУРС</t>
  </si>
  <si>
    <t>3 КУРС</t>
  </si>
  <si>
    <t>Штукатур</t>
  </si>
  <si>
    <t>Электромонтажник 
электрических сетей 
и электрооборудования</t>
  </si>
  <si>
    <t>Сварщик ручной 
и частично механизированной
 сварки (наплавки)</t>
  </si>
  <si>
    <t>Оператор-наладчик 
металлообрабатывающих 
станков</t>
  </si>
  <si>
    <t>каникулы</t>
  </si>
  <si>
    <t>13.01 
18.01</t>
  </si>
  <si>
    <t>02.09
07.09</t>
  </si>
  <si>
    <t>09.09
14.09</t>
  </si>
  <si>
    <t>16.09
21.09</t>
  </si>
  <si>
    <t>23.09
28.09</t>
  </si>
  <si>
    <t>30.09
05.10</t>
  </si>
  <si>
    <t>07.10
12.10</t>
  </si>
  <si>
    <t>14.10
19.10</t>
  </si>
  <si>
    <t>21.10
26.10</t>
  </si>
  <si>
    <t>28.10
02.11</t>
  </si>
  <si>
    <t>04.11
09.11</t>
  </si>
  <si>
    <t>11.11
16.11</t>
  </si>
  <si>
    <t>18.11
23.11</t>
  </si>
  <si>
    <t>25.11
30.11</t>
  </si>
  <si>
    <t>02.12
07.12</t>
  </si>
  <si>
    <t>09.12
14.12</t>
  </si>
  <si>
    <t>16.12
21.12</t>
  </si>
  <si>
    <t>23.12
28.12</t>
  </si>
  <si>
    <t>30.12 
12.01</t>
  </si>
  <si>
    <t>20.01 
25.01</t>
  </si>
  <si>
    <t>27.01 
01.02</t>
  </si>
  <si>
    <t>03.02 
08.02</t>
  </si>
  <si>
    <t>10.02 
15.02</t>
  </si>
  <si>
    <t>17.02 
22.02</t>
  </si>
  <si>
    <t>24.02 
01.03</t>
  </si>
  <si>
    <t>03.03 
08.03</t>
  </si>
  <si>
    <t>10.03 
15.03</t>
  </si>
  <si>
    <t>17.03 
22.03</t>
  </si>
  <si>
    <t>24.03 
29.03</t>
  </si>
  <si>
    <t>31.03 
05.04</t>
  </si>
  <si>
    <t>07.04 
12.04</t>
  </si>
  <si>
    <t>14.04 
19.04</t>
  </si>
  <si>
    <t>21.04 
26.04</t>
  </si>
  <si>
    <t>28.04 
03.05</t>
  </si>
  <si>
    <t>05.05 
10.05</t>
  </si>
  <si>
    <t>12.05 
17.05</t>
  </si>
  <si>
    <t>19.05 
24.05</t>
  </si>
  <si>
    <t>26.05 
31.05</t>
  </si>
  <si>
    <t>02.06 
07.06</t>
  </si>
  <si>
    <t>09.06 
14.06</t>
  </si>
  <si>
    <t>16.06 
21.06</t>
  </si>
  <si>
    <t>23.06 
28.06</t>
  </si>
  <si>
    <t>Теоретическое обучение</t>
  </si>
  <si>
    <t>Учебная практика</t>
  </si>
  <si>
    <t>Производственная практика</t>
  </si>
  <si>
    <t>Экзамены</t>
  </si>
  <si>
    <t>1 полугодие</t>
  </si>
  <si>
    <t>2 полугодие</t>
  </si>
  <si>
    <t>Итого 
по полугодиям</t>
  </si>
  <si>
    <t>Всего, час.</t>
  </si>
  <si>
    <t xml:space="preserve">УТВЕРЖДАЮ
директора ГБПОУ КМТТ
____________ И.В. Гоголь
«_____» __________ 2024 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</si>
</sst>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5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FF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1" fillId="4" borderId="0" xfId="0" applyFont="1" applyFill="1"/>
    <xf numFmtId="0" fontId="6" fillId="0" borderId="0" xfId="0" applyFont="1"/>
    <xf numFmtId="0" fontId="6" fillId="3" borderId="0" xfId="0" applyFont="1" applyFill="1"/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7" fillId="2" borderId="0" xfId="0" applyFont="1" applyFill="1"/>
    <xf numFmtId="0" fontId="10" fillId="6" borderId="0" xfId="0" applyFont="1" applyFill="1"/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12"/>
  <sheetViews>
    <sheetView tabSelected="1" topLeftCell="A4" zoomScale="70" zoomScaleNormal="70" workbookViewId="0">
      <selection activeCell="AJ32" sqref="AJ32"/>
    </sheetView>
  </sheetViews>
  <sheetFormatPr defaultRowHeight="15" x14ac:dyDescent="0.25"/>
  <cols>
    <col min="1" max="1" width="5.7109375" customWidth="1"/>
    <col min="3" max="3" width="33.5703125" customWidth="1"/>
    <col min="5" max="5" width="7.5703125" customWidth="1"/>
    <col min="6" max="6" width="6.85546875" customWidth="1"/>
    <col min="7" max="7" width="6.28515625" customWidth="1"/>
    <col min="8" max="8" width="6.5703125" customWidth="1"/>
    <col min="9" max="11" width="6.85546875" customWidth="1"/>
    <col min="12" max="12" width="5.85546875" customWidth="1"/>
    <col min="14" max="14" width="6.28515625" customWidth="1"/>
    <col min="15" max="16" width="6.42578125" customWidth="1"/>
    <col min="17" max="17" width="5.85546875" customWidth="1"/>
    <col min="18" max="18" width="6.85546875" customWidth="1"/>
    <col min="19" max="19" width="6.28515625" customWidth="1"/>
    <col min="20" max="20" width="7.140625" customWidth="1"/>
    <col min="21" max="21" width="5" customWidth="1"/>
    <col min="22" max="22" width="5.7109375" customWidth="1"/>
    <col min="23" max="23" width="7.28515625" customWidth="1"/>
    <col min="24" max="25" width="7.140625" customWidth="1"/>
    <col min="26" max="27" width="6.7109375" customWidth="1"/>
    <col min="28" max="28" width="5.85546875" customWidth="1"/>
    <col min="29" max="30" width="6.42578125" customWidth="1"/>
    <col min="31" max="31" width="5.85546875" customWidth="1"/>
    <col min="32" max="32" width="5.5703125" customWidth="1"/>
    <col min="33" max="33" width="5.85546875" customWidth="1"/>
    <col min="34" max="34" width="6" customWidth="1"/>
    <col min="35" max="35" width="5.85546875" customWidth="1"/>
    <col min="36" max="36" width="7.140625" customWidth="1"/>
    <col min="37" max="37" width="6.85546875" customWidth="1"/>
    <col min="38" max="38" width="6.140625" customWidth="1"/>
    <col min="39" max="39" width="6" customWidth="1"/>
    <col min="40" max="40" width="6.5703125" customWidth="1"/>
    <col min="41" max="42" width="6.28515625" customWidth="1"/>
    <col min="43" max="43" width="6.42578125" customWidth="1"/>
    <col min="44" max="44" width="7" customWidth="1"/>
    <col min="45" max="46" width="7.140625" customWidth="1"/>
    <col min="47" max="47" width="7.5703125" customWidth="1"/>
    <col min="48" max="48" width="6.7109375" customWidth="1"/>
    <col min="49" max="49" width="9" customWidth="1"/>
    <col min="50" max="50" width="7.5703125" customWidth="1"/>
    <col min="51" max="51" width="7.28515625" customWidth="1"/>
  </cols>
  <sheetData>
    <row r="1" spans="1:55" s="1" customFormat="1" ht="127.5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5"/>
      <c r="AV1" s="59" t="s">
        <v>77</v>
      </c>
      <c r="AW1" s="54"/>
      <c r="AX1" s="54"/>
      <c r="AY1" s="55"/>
    </row>
    <row r="2" spans="1:55" s="3" customFormat="1" ht="66" customHeight="1" x14ac:dyDescent="0.3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8"/>
    </row>
    <row r="3" spans="1:55" s="21" customFormat="1" ht="15.75" customHeight="1" x14ac:dyDescent="0.25">
      <c r="A3" s="31" t="s">
        <v>12</v>
      </c>
      <c r="B3" s="31" t="s">
        <v>13</v>
      </c>
      <c r="C3" s="60" t="s">
        <v>14</v>
      </c>
      <c r="D3" s="41"/>
      <c r="E3" s="44" t="s">
        <v>1</v>
      </c>
      <c r="F3" s="45"/>
      <c r="G3" s="45"/>
      <c r="H3" s="46"/>
      <c r="I3" s="44" t="s">
        <v>2</v>
      </c>
      <c r="J3" s="45"/>
      <c r="K3" s="45"/>
      <c r="L3" s="45"/>
      <c r="M3" s="46"/>
      <c r="N3" s="44" t="s">
        <v>3</v>
      </c>
      <c r="O3" s="45"/>
      <c r="P3" s="45"/>
      <c r="Q3" s="46"/>
      <c r="R3" s="44" t="s">
        <v>4</v>
      </c>
      <c r="S3" s="45"/>
      <c r="T3" s="45"/>
      <c r="U3" s="45"/>
      <c r="V3" s="46"/>
      <c r="W3" s="63" t="s">
        <v>73</v>
      </c>
      <c r="X3" s="44" t="s">
        <v>5</v>
      </c>
      <c r="Y3" s="45"/>
      <c r="Z3" s="45"/>
      <c r="AA3" s="45"/>
      <c r="AB3" s="44" t="s">
        <v>6</v>
      </c>
      <c r="AC3" s="45"/>
      <c r="AD3" s="45"/>
      <c r="AE3" s="46"/>
      <c r="AF3" s="44" t="s">
        <v>7</v>
      </c>
      <c r="AG3" s="45"/>
      <c r="AH3" s="45"/>
      <c r="AI3" s="46"/>
      <c r="AJ3" s="44" t="s">
        <v>8</v>
      </c>
      <c r="AK3" s="45"/>
      <c r="AL3" s="45"/>
      <c r="AM3" s="45"/>
      <c r="AN3" s="46"/>
      <c r="AO3" s="44" t="s">
        <v>9</v>
      </c>
      <c r="AP3" s="45"/>
      <c r="AQ3" s="45"/>
      <c r="AR3" s="45"/>
      <c r="AS3" s="44" t="s">
        <v>10</v>
      </c>
      <c r="AT3" s="45"/>
      <c r="AU3" s="45"/>
      <c r="AV3" s="46"/>
      <c r="AW3" s="67" t="s">
        <v>74</v>
      </c>
      <c r="AX3" s="70" t="s">
        <v>75</v>
      </c>
      <c r="AY3" s="67" t="s">
        <v>76</v>
      </c>
      <c r="AZ3" s="20"/>
      <c r="BA3" s="20"/>
      <c r="BB3" s="20"/>
      <c r="BC3" s="20"/>
    </row>
    <row r="4" spans="1:55" s="21" customFormat="1" ht="15.75" x14ac:dyDescent="0.25">
      <c r="A4" s="32"/>
      <c r="B4" s="32"/>
      <c r="C4" s="61"/>
      <c r="D4" s="42"/>
      <c r="E4" s="44" t="s">
        <v>11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W4" s="64"/>
      <c r="X4" s="44" t="s">
        <v>11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6"/>
      <c r="AW4" s="68"/>
      <c r="AX4" s="32"/>
      <c r="AY4" s="68"/>
      <c r="AZ4" s="20"/>
      <c r="BA4" s="20"/>
      <c r="BB4" s="20"/>
      <c r="BC4" s="20"/>
    </row>
    <row r="5" spans="1:55" s="21" customFormat="1" ht="15.75" x14ac:dyDescent="0.25">
      <c r="A5" s="32"/>
      <c r="B5" s="32"/>
      <c r="C5" s="61"/>
      <c r="D5" s="42"/>
      <c r="E5" s="22">
        <v>1</v>
      </c>
      <c r="F5" s="22">
        <v>2</v>
      </c>
      <c r="G5" s="22">
        <v>3</v>
      </c>
      <c r="H5" s="22">
        <v>4</v>
      </c>
      <c r="I5" s="22">
        <v>5</v>
      </c>
      <c r="J5" s="22">
        <v>6</v>
      </c>
      <c r="K5" s="22">
        <v>7</v>
      </c>
      <c r="L5" s="22">
        <v>8</v>
      </c>
      <c r="M5" s="22">
        <v>9</v>
      </c>
      <c r="N5" s="22">
        <v>10</v>
      </c>
      <c r="O5" s="22">
        <v>11</v>
      </c>
      <c r="P5" s="22">
        <v>12</v>
      </c>
      <c r="Q5" s="22">
        <v>13</v>
      </c>
      <c r="R5" s="22">
        <v>14</v>
      </c>
      <c r="S5" s="22">
        <v>15</v>
      </c>
      <c r="T5" s="22">
        <v>16</v>
      </c>
      <c r="U5" s="44">
        <v>17</v>
      </c>
      <c r="V5" s="46"/>
      <c r="W5" s="64"/>
      <c r="X5" s="22"/>
      <c r="Y5" s="22">
        <v>18</v>
      </c>
      <c r="Z5" s="22">
        <v>19</v>
      </c>
      <c r="AA5" s="22">
        <v>20</v>
      </c>
      <c r="AB5" s="22">
        <v>21</v>
      </c>
      <c r="AC5" s="22">
        <v>22</v>
      </c>
      <c r="AD5" s="22">
        <v>23</v>
      </c>
      <c r="AE5" s="22">
        <v>24</v>
      </c>
      <c r="AF5" s="22">
        <v>25</v>
      </c>
      <c r="AG5" s="22">
        <v>26</v>
      </c>
      <c r="AH5" s="22">
        <v>27</v>
      </c>
      <c r="AI5" s="22">
        <v>28</v>
      </c>
      <c r="AJ5" s="22">
        <v>29</v>
      </c>
      <c r="AK5" s="22">
        <v>30</v>
      </c>
      <c r="AL5" s="22">
        <v>31</v>
      </c>
      <c r="AM5" s="22">
        <v>32</v>
      </c>
      <c r="AN5" s="22">
        <v>33</v>
      </c>
      <c r="AO5" s="22">
        <v>34</v>
      </c>
      <c r="AP5" s="22">
        <v>35</v>
      </c>
      <c r="AQ5" s="22">
        <v>36</v>
      </c>
      <c r="AR5" s="22">
        <v>37</v>
      </c>
      <c r="AS5" s="22">
        <v>38</v>
      </c>
      <c r="AT5" s="22">
        <v>39</v>
      </c>
      <c r="AU5" s="22">
        <v>40</v>
      </c>
      <c r="AV5" s="22">
        <v>41</v>
      </c>
      <c r="AW5" s="68"/>
      <c r="AX5" s="32"/>
      <c r="AY5" s="68"/>
      <c r="AZ5" s="20"/>
      <c r="BA5" s="20"/>
      <c r="BB5" s="20"/>
      <c r="BC5" s="20"/>
    </row>
    <row r="6" spans="1:55" s="24" customFormat="1" ht="57.75" customHeight="1" x14ac:dyDescent="0.25">
      <c r="A6" s="33"/>
      <c r="B6" s="33"/>
      <c r="C6" s="62"/>
      <c r="D6" s="43"/>
      <c r="E6" s="27" t="s">
        <v>28</v>
      </c>
      <c r="F6" s="27" t="s">
        <v>29</v>
      </c>
      <c r="G6" s="27" t="s">
        <v>30</v>
      </c>
      <c r="H6" s="27" t="s">
        <v>31</v>
      </c>
      <c r="I6" s="27" t="s">
        <v>32</v>
      </c>
      <c r="J6" s="27" t="s">
        <v>33</v>
      </c>
      <c r="K6" s="27" t="s">
        <v>34</v>
      </c>
      <c r="L6" s="27" t="s">
        <v>35</v>
      </c>
      <c r="M6" s="27" t="s">
        <v>36</v>
      </c>
      <c r="N6" s="27" t="s">
        <v>37</v>
      </c>
      <c r="O6" s="27" t="s">
        <v>38</v>
      </c>
      <c r="P6" s="27" t="s">
        <v>39</v>
      </c>
      <c r="Q6" s="27" t="s">
        <v>40</v>
      </c>
      <c r="R6" s="27" t="s">
        <v>41</v>
      </c>
      <c r="S6" s="27" t="s">
        <v>42</v>
      </c>
      <c r="T6" s="27" t="s">
        <v>43</v>
      </c>
      <c r="U6" s="51" t="s">
        <v>44</v>
      </c>
      <c r="V6" s="52"/>
      <c r="W6" s="65"/>
      <c r="X6" s="27" t="s">
        <v>45</v>
      </c>
      <c r="Y6" s="27" t="s">
        <v>27</v>
      </c>
      <c r="Z6" s="27" t="s">
        <v>46</v>
      </c>
      <c r="AA6" s="27" t="s">
        <v>47</v>
      </c>
      <c r="AB6" s="27" t="s">
        <v>48</v>
      </c>
      <c r="AC6" s="27" t="s">
        <v>49</v>
      </c>
      <c r="AD6" s="27" t="s">
        <v>50</v>
      </c>
      <c r="AE6" s="27" t="s">
        <v>51</v>
      </c>
      <c r="AF6" s="27" t="s">
        <v>52</v>
      </c>
      <c r="AG6" s="27" t="s">
        <v>53</v>
      </c>
      <c r="AH6" s="27" t="s">
        <v>54</v>
      </c>
      <c r="AI6" s="27" t="s">
        <v>55</v>
      </c>
      <c r="AJ6" s="27" t="s">
        <v>56</v>
      </c>
      <c r="AK6" s="27" t="s">
        <v>57</v>
      </c>
      <c r="AL6" s="27" t="s">
        <v>58</v>
      </c>
      <c r="AM6" s="27" t="s">
        <v>59</v>
      </c>
      <c r="AN6" s="27" t="s">
        <v>60</v>
      </c>
      <c r="AO6" s="27" t="s">
        <v>61</v>
      </c>
      <c r="AP6" s="27" t="s">
        <v>62</v>
      </c>
      <c r="AQ6" s="27" t="s">
        <v>63</v>
      </c>
      <c r="AR6" s="27" t="s">
        <v>64</v>
      </c>
      <c r="AS6" s="27" t="s">
        <v>65</v>
      </c>
      <c r="AT6" s="27" t="s">
        <v>66</v>
      </c>
      <c r="AU6" s="27" t="s">
        <v>67</v>
      </c>
      <c r="AV6" s="27" t="s">
        <v>68</v>
      </c>
      <c r="AW6" s="69"/>
      <c r="AX6" s="33"/>
      <c r="AY6" s="69"/>
      <c r="AZ6" s="23"/>
      <c r="BA6" s="23"/>
      <c r="BB6" s="23"/>
      <c r="BC6" s="23"/>
    </row>
    <row r="7" spans="1:55" s="1" customFormat="1" ht="38.25" customHeight="1" x14ac:dyDescent="0.25">
      <c r="A7" s="31" t="s">
        <v>19</v>
      </c>
      <c r="B7" s="41">
        <v>11</v>
      </c>
      <c r="C7" s="47" t="s">
        <v>15</v>
      </c>
      <c r="D7" s="22" t="s">
        <v>16</v>
      </c>
      <c r="E7" s="8">
        <v>36</v>
      </c>
      <c r="F7" s="8">
        <v>36</v>
      </c>
      <c r="G7" s="8">
        <v>36</v>
      </c>
      <c r="H7" s="8">
        <v>36</v>
      </c>
      <c r="I7" s="8">
        <v>36</v>
      </c>
      <c r="J7" s="8">
        <v>36</v>
      </c>
      <c r="K7" s="8">
        <v>36</v>
      </c>
      <c r="L7" s="8">
        <v>36</v>
      </c>
      <c r="M7" s="8">
        <v>36</v>
      </c>
      <c r="N7" s="8">
        <v>36</v>
      </c>
      <c r="O7" s="8">
        <v>36</v>
      </c>
      <c r="P7" s="8">
        <v>36</v>
      </c>
      <c r="Q7" s="8">
        <v>36</v>
      </c>
      <c r="R7" s="8">
        <v>36</v>
      </c>
      <c r="S7" s="8">
        <v>36</v>
      </c>
      <c r="T7" s="8">
        <v>36</v>
      </c>
      <c r="U7" s="8">
        <v>36</v>
      </c>
      <c r="V7" s="8"/>
      <c r="W7" s="14">
        <f>SUM(E7:V7)</f>
        <v>612</v>
      </c>
      <c r="X7" s="48" t="s">
        <v>26</v>
      </c>
      <c r="Y7" s="8">
        <v>36</v>
      </c>
      <c r="Z7" s="8">
        <v>36</v>
      </c>
      <c r="AA7" s="8">
        <v>36</v>
      </c>
      <c r="AB7" s="8">
        <v>36</v>
      </c>
      <c r="AC7" s="8">
        <v>36</v>
      </c>
      <c r="AD7" s="8">
        <v>36</v>
      </c>
      <c r="AE7" s="8">
        <v>36</v>
      </c>
      <c r="AF7" s="8">
        <v>36</v>
      </c>
      <c r="AG7" s="8">
        <v>36</v>
      </c>
      <c r="AH7" s="8">
        <v>36</v>
      </c>
      <c r="AI7" s="8">
        <v>36</v>
      </c>
      <c r="AJ7" s="8">
        <v>36</v>
      </c>
      <c r="AK7" s="8">
        <v>36</v>
      </c>
      <c r="AL7" s="8">
        <v>36</v>
      </c>
      <c r="AM7" s="8">
        <v>36</v>
      </c>
      <c r="AN7" s="8">
        <v>36</v>
      </c>
      <c r="AO7" s="8">
        <v>36</v>
      </c>
      <c r="AP7" s="8">
        <v>36</v>
      </c>
      <c r="AQ7" s="8">
        <v>36</v>
      </c>
      <c r="AR7" s="8">
        <v>36</v>
      </c>
      <c r="AS7" s="8">
        <v>36</v>
      </c>
      <c r="AT7" s="8">
        <v>36</v>
      </c>
      <c r="AU7" s="8">
        <v>36</v>
      </c>
      <c r="AV7" s="9">
        <v>36</v>
      </c>
      <c r="AW7" s="14">
        <f>SUM(Y7:AV7)</f>
        <v>864</v>
      </c>
      <c r="AX7" s="14">
        <f>W7+AW7</f>
        <v>1476</v>
      </c>
      <c r="AY7" s="66">
        <f>AX7</f>
        <v>1476</v>
      </c>
      <c r="AZ7" s="4"/>
      <c r="BA7" s="4"/>
      <c r="BB7" s="4"/>
      <c r="BC7" s="4"/>
    </row>
    <row r="8" spans="1:55" s="1" customFormat="1" ht="15.75" x14ac:dyDescent="0.25">
      <c r="A8" s="32"/>
      <c r="B8" s="43"/>
      <c r="C8" s="43"/>
      <c r="D8" s="22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4"/>
      <c r="X8" s="49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14">
        <f t="shared" ref="AW8:AW37" si="0">SUM(Y8:AV8)</f>
        <v>0</v>
      </c>
      <c r="AX8" s="14">
        <f t="shared" ref="AX8:AX38" si="1">W8+AW8</f>
        <v>0</v>
      </c>
      <c r="AY8" s="66"/>
      <c r="AZ8" s="4"/>
      <c r="BA8" s="4"/>
      <c r="BB8" s="4"/>
      <c r="BC8" s="4"/>
    </row>
    <row r="9" spans="1:55" s="1" customFormat="1" ht="34.5" customHeight="1" x14ac:dyDescent="0.25">
      <c r="A9" s="32"/>
      <c r="B9" s="41">
        <v>13</v>
      </c>
      <c r="C9" s="47" t="s">
        <v>23</v>
      </c>
      <c r="D9" s="22" t="s">
        <v>16</v>
      </c>
      <c r="E9" s="8">
        <v>36</v>
      </c>
      <c r="F9" s="8">
        <v>36</v>
      </c>
      <c r="G9" s="8">
        <v>36</v>
      </c>
      <c r="H9" s="8">
        <v>36</v>
      </c>
      <c r="I9" s="8">
        <v>36</v>
      </c>
      <c r="J9" s="8">
        <v>36</v>
      </c>
      <c r="K9" s="8">
        <v>36</v>
      </c>
      <c r="L9" s="8">
        <v>36</v>
      </c>
      <c r="M9" s="8">
        <v>36</v>
      </c>
      <c r="N9" s="8">
        <v>36</v>
      </c>
      <c r="O9" s="8">
        <v>36</v>
      </c>
      <c r="P9" s="8">
        <v>36</v>
      </c>
      <c r="Q9" s="8">
        <v>36</v>
      </c>
      <c r="R9" s="8">
        <v>36</v>
      </c>
      <c r="S9" s="8">
        <v>36</v>
      </c>
      <c r="T9" s="8">
        <v>36</v>
      </c>
      <c r="U9" s="8">
        <v>36</v>
      </c>
      <c r="V9" s="8"/>
      <c r="W9" s="14">
        <f t="shared" ref="W9:W38" si="2">SUM(E9:V9)</f>
        <v>612</v>
      </c>
      <c r="X9" s="49"/>
      <c r="Y9" s="8">
        <v>36</v>
      </c>
      <c r="Z9" s="8">
        <v>36</v>
      </c>
      <c r="AA9" s="8">
        <v>36</v>
      </c>
      <c r="AB9" s="8">
        <v>36</v>
      </c>
      <c r="AC9" s="8">
        <v>36</v>
      </c>
      <c r="AD9" s="8">
        <v>36</v>
      </c>
      <c r="AE9" s="8">
        <v>36</v>
      </c>
      <c r="AF9" s="8">
        <v>36</v>
      </c>
      <c r="AG9" s="8">
        <v>36</v>
      </c>
      <c r="AH9" s="8">
        <v>36</v>
      </c>
      <c r="AI9" s="8">
        <v>36</v>
      </c>
      <c r="AJ9" s="8">
        <v>36</v>
      </c>
      <c r="AK9" s="8">
        <v>36</v>
      </c>
      <c r="AL9" s="8">
        <v>36</v>
      </c>
      <c r="AM9" s="8">
        <v>36</v>
      </c>
      <c r="AN9" s="8">
        <v>36</v>
      </c>
      <c r="AO9" s="8">
        <v>36</v>
      </c>
      <c r="AP9" s="8">
        <v>36</v>
      </c>
      <c r="AQ9" s="8">
        <v>36</v>
      </c>
      <c r="AR9" s="8">
        <v>36</v>
      </c>
      <c r="AS9" s="8">
        <v>36</v>
      </c>
      <c r="AT9" s="8">
        <v>36</v>
      </c>
      <c r="AU9" s="8">
        <v>36</v>
      </c>
      <c r="AV9" s="9">
        <v>36</v>
      </c>
      <c r="AW9" s="14">
        <f t="shared" si="0"/>
        <v>864</v>
      </c>
      <c r="AX9" s="14">
        <f t="shared" si="1"/>
        <v>1476</v>
      </c>
      <c r="AY9" s="66">
        <f t="shared" ref="AY9" si="3">AX9</f>
        <v>1476</v>
      </c>
      <c r="AZ9" s="4"/>
      <c r="BA9" s="4"/>
      <c r="BB9" s="4"/>
      <c r="BC9" s="4"/>
    </row>
    <row r="10" spans="1:55" s="1" customFormat="1" ht="15.75" x14ac:dyDescent="0.25">
      <c r="A10" s="32"/>
      <c r="B10" s="43"/>
      <c r="C10" s="43"/>
      <c r="D10" s="22" t="s">
        <v>17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4">
        <f t="shared" si="2"/>
        <v>0</v>
      </c>
      <c r="X10" s="49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14">
        <f t="shared" si="0"/>
        <v>0</v>
      </c>
      <c r="AX10" s="14">
        <f t="shared" si="1"/>
        <v>0</v>
      </c>
      <c r="AY10" s="66"/>
      <c r="AZ10" s="4"/>
      <c r="BA10" s="4"/>
      <c r="BB10" s="4"/>
      <c r="BC10" s="4"/>
    </row>
    <row r="11" spans="1:55" s="1" customFormat="1" ht="39" customHeight="1" x14ac:dyDescent="0.25">
      <c r="A11" s="32"/>
      <c r="B11" s="41">
        <v>15</v>
      </c>
      <c r="C11" s="47" t="s">
        <v>25</v>
      </c>
      <c r="D11" s="22" t="s">
        <v>16</v>
      </c>
      <c r="E11" s="8">
        <v>36</v>
      </c>
      <c r="F11" s="8">
        <v>36</v>
      </c>
      <c r="G11" s="8">
        <v>36</v>
      </c>
      <c r="H11" s="8">
        <v>36</v>
      </c>
      <c r="I11" s="8">
        <v>36</v>
      </c>
      <c r="J11" s="8">
        <v>36</v>
      </c>
      <c r="K11" s="8">
        <v>36</v>
      </c>
      <c r="L11" s="8">
        <v>36</v>
      </c>
      <c r="M11" s="8">
        <v>36</v>
      </c>
      <c r="N11" s="8">
        <v>36</v>
      </c>
      <c r="O11" s="8">
        <v>36</v>
      </c>
      <c r="P11" s="8">
        <v>36</v>
      </c>
      <c r="Q11" s="8">
        <v>36</v>
      </c>
      <c r="R11" s="8">
        <v>36</v>
      </c>
      <c r="S11" s="8">
        <v>36</v>
      </c>
      <c r="T11" s="8">
        <v>36</v>
      </c>
      <c r="U11" s="8">
        <v>36</v>
      </c>
      <c r="V11" s="8"/>
      <c r="W11" s="14">
        <f t="shared" si="2"/>
        <v>612</v>
      </c>
      <c r="X11" s="49"/>
      <c r="Y11" s="8">
        <v>36</v>
      </c>
      <c r="Z11" s="8">
        <v>36</v>
      </c>
      <c r="AA11" s="8">
        <v>36</v>
      </c>
      <c r="AB11" s="8">
        <v>36</v>
      </c>
      <c r="AC11" s="8">
        <v>36</v>
      </c>
      <c r="AD11" s="8">
        <v>36</v>
      </c>
      <c r="AE11" s="8">
        <v>36</v>
      </c>
      <c r="AF11" s="8">
        <v>36</v>
      </c>
      <c r="AG11" s="8">
        <v>36</v>
      </c>
      <c r="AH11" s="8">
        <v>36</v>
      </c>
      <c r="AI11" s="8">
        <v>36</v>
      </c>
      <c r="AJ11" s="8">
        <v>36</v>
      </c>
      <c r="AK11" s="8">
        <v>36</v>
      </c>
      <c r="AL11" s="8">
        <v>36</v>
      </c>
      <c r="AM11" s="8">
        <v>36</v>
      </c>
      <c r="AN11" s="8">
        <v>36</v>
      </c>
      <c r="AO11" s="8">
        <v>36</v>
      </c>
      <c r="AP11" s="8">
        <v>36</v>
      </c>
      <c r="AQ11" s="8">
        <v>36</v>
      </c>
      <c r="AR11" s="8">
        <v>36</v>
      </c>
      <c r="AS11" s="8">
        <v>36</v>
      </c>
      <c r="AT11" s="8">
        <v>36</v>
      </c>
      <c r="AU11" s="8">
        <v>36</v>
      </c>
      <c r="AV11" s="9">
        <v>36</v>
      </c>
      <c r="AW11" s="14">
        <f t="shared" si="0"/>
        <v>864</v>
      </c>
      <c r="AX11" s="14">
        <f t="shared" si="1"/>
        <v>1476</v>
      </c>
      <c r="AY11" s="66">
        <f t="shared" ref="AY11" si="4">AX11</f>
        <v>1476</v>
      </c>
      <c r="AZ11" s="4"/>
      <c r="BA11" s="4"/>
      <c r="BB11" s="4"/>
      <c r="BC11" s="4"/>
    </row>
    <row r="12" spans="1:55" s="1" customFormat="1" ht="15.75" x14ac:dyDescent="0.25">
      <c r="A12" s="32"/>
      <c r="B12" s="43"/>
      <c r="C12" s="43"/>
      <c r="D12" s="22" t="s">
        <v>17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4">
        <f t="shared" si="2"/>
        <v>0</v>
      </c>
      <c r="X12" s="4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4">
        <f t="shared" si="0"/>
        <v>0</v>
      </c>
      <c r="AX12" s="14">
        <f t="shared" si="1"/>
        <v>0</v>
      </c>
      <c r="AY12" s="66"/>
      <c r="AZ12" s="4"/>
      <c r="BA12" s="4"/>
      <c r="BB12" s="4"/>
      <c r="BC12" s="4"/>
    </row>
    <row r="13" spans="1:55" s="1" customFormat="1" ht="39" customHeight="1" x14ac:dyDescent="0.25">
      <c r="A13" s="32"/>
      <c r="B13" s="41">
        <v>16</v>
      </c>
      <c r="C13" s="47" t="s">
        <v>24</v>
      </c>
      <c r="D13" s="22" t="s">
        <v>16</v>
      </c>
      <c r="E13" s="8">
        <v>36</v>
      </c>
      <c r="F13" s="8">
        <v>36</v>
      </c>
      <c r="G13" s="8">
        <v>36</v>
      </c>
      <c r="H13" s="8">
        <v>36</v>
      </c>
      <c r="I13" s="8">
        <v>36</v>
      </c>
      <c r="J13" s="8">
        <v>36</v>
      </c>
      <c r="K13" s="8">
        <v>36</v>
      </c>
      <c r="L13" s="8">
        <v>36</v>
      </c>
      <c r="M13" s="8">
        <v>36</v>
      </c>
      <c r="N13" s="8">
        <v>36</v>
      </c>
      <c r="O13" s="8">
        <v>36</v>
      </c>
      <c r="P13" s="8">
        <v>36</v>
      </c>
      <c r="Q13" s="8">
        <v>36</v>
      </c>
      <c r="R13" s="8">
        <v>36</v>
      </c>
      <c r="S13" s="8">
        <v>36</v>
      </c>
      <c r="T13" s="8">
        <v>36</v>
      </c>
      <c r="U13" s="8">
        <v>36</v>
      </c>
      <c r="V13" s="8"/>
      <c r="W13" s="14">
        <f t="shared" si="2"/>
        <v>612</v>
      </c>
      <c r="X13" s="49"/>
      <c r="Y13" s="8">
        <v>36</v>
      </c>
      <c r="Z13" s="8">
        <v>36</v>
      </c>
      <c r="AA13" s="8">
        <v>36</v>
      </c>
      <c r="AB13" s="8">
        <v>36</v>
      </c>
      <c r="AC13" s="8">
        <v>36</v>
      </c>
      <c r="AD13" s="8">
        <v>36</v>
      </c>
      <c r="AE13" s="8">
        <v>36</v>
      </c>
      <c r="AF13" s="8">
        <v>36</v>
      </c>
      <c r="AG13" s="8">
        <v>36</v>
      </c>
      <c r="AH13" s="8">
        <v>36</v>
      </c>
      <c r="AI13" s="8">
        <v>36</v>
      </c>
      <c r="AJ13" s="8">
        <v>36</v>
      </c>
      <c r="AK13" s="8">
        <v>36</v>
      </c>
      <c r="AL13" s="8">
        <v>36</v>
      </c>
      <c r="AM13" s="8">
        <v>36</v>
      </c>
      <c r="AN13" s="8">
        <v>36</v>
      </c>
      <c r="AO13" s="8">
        <v>36</v>
      </c>
      <c r="AP13" s="8">
        <v>36</v>
      </c>
      <c r="AQ13" s="8">
        <v>36</v>
      </c>
      <c r="AR13" s="8">
        <v>36</v>
      </c>
      <c r="AS13" s="8">
        <v>36</v>
      </c>
      <c r="AT13" s="8">
        <v>36</v>
      </c>
      <c r="AU13" s="8">
        <v>36</v>
      </c>
      <c r="AV13" s="9">
        <v>36</v>
      </c>
      <c r="AW13" s="14">
        <f t="shared" si="0"/>
        <v>864</v>
      </c>
      <c r="AX13" s="14">
        <f t="shared" si="1"/>
        <v>1476</v>
      </c>
      <c r="AY13" s="66">
        <f t="shared" ref="AY13" si="5">AX13</f>
        <v>1476</v>
      </c>
      <c r="AZ13" s="4"/>
      <c r="BA13" s="4"/>
      <c r="BB13" s="4"/>
      <c r="BC13" s="4"/>
    </row>
    <row r="14" spans="1:55" s="1" customFormat="1" ht="15.75" x14ac:dyDescent="0.25">
      <c r="A14" s="33"/>
      <c r="B14" s="43"/>
      <c r="C14" s="43"/>
      <c r="D14" s="22" t="s">
        <v>17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5">
        <f t="shared" si="2"/>
        <v>0</v>
      </c>
      <c r="X14" s="4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4">
        <f t="shared" si="0"/>
        <v>0</v>
      </c>
      <c r="AX14" s="14">
        <f t="shared" si="1"/>
        <v>0</v>
      </c>
      <c r="AY14" s="66"/>
      <c r="AZ14" s="4"/>
      <c r="BA14" s="4"/>
      <c r="BB14" s="4"/>
      <c r="BC14" s="4"/>
    </row>
    <row r="15" spans="1:55" s="1" customFormat="1" ht="21" customHeight="1" x14ac:dyDescent="0.25">
      <c r="A15" s="31" t="s">
        <v>20</v>
      </c>
      <c r="B15" s="41">
        <v>21</v>
      </c>
      <c r="C15" s="47" t="s">
        <v>15</v>
      </c>
      <c r="D15" s="22" t="s">
        <v>16</v>
      </c>
      <c r="E15" s="8">
        <v>36</v>
      </c>
      <c r="F15" s="8">
        <v>36</v>
      </c>
      <c r="G15" s="8">
        <v>36</v>
      </c>
      <c r="H15" s="8">
        <v>18</v>
      </c>
      <c r="I15" s="8">
        <v>18</v>
      </c>
      <c r="J15" s="8">
        <v>18</v>
      </c>
      <c r="K15" s="8">
        <v>24</v>
      </c>
      <c r="L15" s="8">
        <v>24</v>
      </c>
      <c r="M15" s="8">
        <v>24</v>
      </c>
      <c r="N15" s="8">
        <v>24</v>
      </c>
      <c r="O15" s="8">
        <v>24</v>
      </c>
      <c r="P15" s="8">
        <v>24</v>
      </c>
      <c r="Q15" s="8">
        <v>24</v>
      </c>
      <c r="R15" s="8">
        <v>24</v>
      </c>
      <c r="S15" s="8">
        <v>24</v>
      </c>
      <c r="T15" s="8">
        <v>36</v>
      </c>
      <c r="U15" s="11">
        <v>27</v>
      </c>
      <c r="V15" s="10">
        <v>9</v>
      </c>
      <c r="W15" s="15">
        <f t="shared" ref="W15:W23" si="6">SUM(E15:V15)</f>
        <v>450</v>
      </c>
      <c r="X15" s="49"/>
      <c r="Y15" s="8">
        <v>12</v>
      </c>
      <c r="Z15" s="8">
        <v>12</v>
      </c>
      <c r="AA15" s="8">
        <v>12</v>
      </c>
      <c r="AB15" s="8">
        <v>12</v>
      </c>
      <c r="AC15" s="8">
        <v>12</v>
      </c>
      <c r="AD15" s="8">
        <v>12</v>
      </c>
      <c r="AE15" s="8">
        <v>12</v>
      </c>
      <c r="AF15" s="8">
        <v>12</v>
      </c>
      <c r="AG15" s="8">
        <v>12</v>
      </c>
      <c r="AH15" s="8">
        <v>12</v>
      </c>
      <c r="AI15" s="8">
        <v>3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9">
        <v>9</v>
      </c>
      <c r="AV15" s="5"/>
      <c r="AW15" s="14">
        <f t="shared" si="0"/>
        <v>132</v>
      </c>
      <c r="AX15" s="14">
        <f t="shared" si="1"/>
        <v>582</v>
      </c>
      <c r="AY15" s="66">
        <f>AX15+AX16+AX17+AV17</f>
        <v>1476</v>
      </c>
      <c r="AZ15" s="4"/>
      <c r="BA15" s="4"/>
      <c r="BB15" s="4"/>
      <c r="BC15" s="4"/>
    </row>
    <row r="16" spans="1:55" s="1" customFormat="1" ht="15.75" x14ac:dyDescent="0.25">
      <c r="A16" s="32"/>
      <c r="B16" s="42"/>
      <c r="C16" s="42"/>
      <c r="D16" s="22" t="s">
        <v>17</v>
      </c>
      <c r="E16" s="2"/>
      <c r="F16" s="2"/>
      <c r="G16" s="2"/>
      <c r="H16" s="12">
        <v>18</v>
      </c>
      <c r="I16" s="12">
        <v>18</v>
      </c>
      <c r="J16" s="12">
        <v>18</v>
      </c>
      <c r="K16" s="12">
        <v>12</v>
      </c>
      <c r="L16" s="12">
        <v>12</v>
      </c>
      <c r="M16" s="12">
        <v>12</v>
      </c>
      <c r="N16" s="12">
        <v>12</v>
      </c>
      <c r="O16" s="12">
        <v>12</v>
      </c>
      <c r="P16" s="12">
        <v>12</v>
      </c>
      <c r="Q16" s="12">
        <v>12</v>
      </c>
      <c r="R16" s="12">
        <v>12</v>
      </c>
      <c r="S16" s="12">
        <v>12</v>
      </c>
      <c r="T16" s="2"/>
      <c r="U16" s="2"/>
      <c r="V16" s="2"/>
      <c r="W16" s="15">
        <f t="shared" si="6"/>
        <v>162</v>
      </c>
      <c r="X16" s="49"/>
      <c r="Y16" s="12">
        <v>24</v>
      </c>
      <c r="Z16" s="12">
        <v>24</v>
      </c>
      <c r="AA16" s="12">
        <v>24</v>
      </c>
      <c r="AB16" s="12">
        <v>24</v>
      </c>
      <c r="AC16" s="12">
        <v>24</v>
      </c>
      <c r="AD16" s="12">
        <v>24</v>
      </c>
      <c r="AE16" s="12">
        <v>24</v>
      </c>
      <c r="AF16" s="12">
        <v>24</v>
      </c>
      <c r="AG16" s="12">
        <v>24</v>
      </c>
      <c r="AH16" s="12">
        <v>24</v>
      </c>
      <c r="AI16" s="12">
        <v>24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4">
        <f t="shared" si="0"/>
        <v>264</v>
      </c>
      <c r="AX16" s="14">
        <f t="shared" si="1"/>
        <v>426</v>
      </c>
      <c r="AY16" s="66"/>
      <c r="AZ16" s="4"/>
      <c r="BA16" s="4"/>
      <c r="BB16" s="4"/>
      <c r="BC16" s="4"/>
    </row>
    <row r="17" spans="1:55" s="1" customFormat="1" ht="15.75" x14ac:dyDescent="0.25">
      <c r="A17" s="32"/>
      <c r="B17" s="43"/>
      <c r="C17" s="43"/>
      <c r="D17" s="22" t="s">
        <v>18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6">
        <f t="shared" si="6"/>
        <v>0</v>
      </c>
      <c r="X17" s="4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3">
        <v>36</v>
      </c>
      <c r="AK17" s="13">
        <v>36</v>
      </c>
      <c r="AL17" s="13">
        <v>36</v>
      </c>
      <c r="AM17" s="13">
        <v>36</v>
      </c>
      <c r="AN17" s="13">
        <v>36</v>
      </c>
      <c r="AO17" s="13">
        <v>36</v>
      </c>
      <c r="AP17" s="13">
        <v>36</v>
      </c>
      <c r="AQ17" s="13">
        <v>36</v>
      </c>
      <c r="AR17" s="13">
        <v>36</v>
      </c>
      <c r="AS17" s="13">
        <v>36</v>
      </c>
      <c r="AT17" s="13">
        <v>36</v>
      </c>
      <c r="AU17" s="13">
        <v>36</v>
      </c>
      <c r="AV17" s="9">
        <v>36</v>
      </c>
      <c r="AW17" s="14">
        <f>SUM(Y17:AU17)</f>
        <v>432</v>
      </c>
      <c r="AX17" s="14">
        <f t="shared" si="1"/>
        <v>432</v>
      </c>
      <c r="AY17" s="66"/>
      <c r="AZ17" s="4"/>
      <c r="BA17" s="4"/>
      <c r="BB17" s="4"/>
      <c r="BC17" s="4"/>
    </row>
    <row r="18" spans="1:55" s="1" customFormat="1" ht="15.75" x14ac:dyDescent="0.25">
      <c r="A18" s="32"/>
      <c r="B18" s="41">
        <v>23</v>
      </c>
      <c r="C18" s="47" t="s">
        <v>23</v>
      </c>
      <c r="D18" s="22" t="s">
        <v>16</v>
      </c>
      <c r="E18" s="8">
        <v>36</v>
      </c>
      <c r="F18" s="8">
        <v>36</v>
      </c>
      <c r="G18" s="8">
        <v>36</v>
      </c>
      <c r="H18" s="8">
        <v>18</v>
      </c>
      <c r="I18" s="8">
        <v>18</v>
      </c>
      <c r="J18" s="8">
        <v>18</v>
      </c>
      <c r="K18" s="8">
        <v>24</v>
      </c>
      <c r="L18" s="8">
        <v>24</v>
      </c>
      <c r="M18" s="8">
        <v>24</v>
      </c>
      <c r="N18" s="8">
        <v>24</v>
      </c>
      <c r="O18" s="8">
        <v>24</v>
      </c>
      <c r="P18" s="8">
        <v>24</v>
      </c>
      <c r="Q18" s="8">
        <v>24</v>
      </c>
      <c r="R18" s="8">
        <v>24</v>
      </c>
      <c r="S18" s="8">
        <v>24</v>
      </c>
      <c r="T18" s="8">
        <v>24</v>
      </c>
      <c r="U18" s="11">
        <v>21</v>
      </c>
      <c r="V18" s="10">
        <v>9</v>
      </c>
      <c r="W18" s="16">
        <f t="shared" si="6"/>
        <v>432</v>
      </c>
      <c r="X18" s="49"/>
      <c r="Y18" s="8">
        <v>24</v>
      </c>
      <c r="Z18" s="8">
        <v>24</v>
      </c>
      <c r="AA18" s="8">
        <v>12</v>
      </c>
      <c r="AB18" s="8">
        <v>12</v>
      </c>
      <c r="AC18" s="8">
        <v>12</v>
      </c>
      <c r="AD18" s="8">
        <v>12</v>
      </c>
      <c r="AE18" s="8">
        <v>12</v>
      </c>
      <c r="AF18" s="8">
        <v>12</v>
      </c>
      <c r="AG18" s="8">
        <v>12</v>
      </c>
      <c r="AH18" s="8">
        <v>12</v>
      </c>
      <c r="AI18" s="8">
        <v>12</v>
      </c>
      <c r="AJ18" s="8">
        <v>3</v>
      </c>
      <c r="AK18" s="8">
        <v>3</v>
      </c>
      <c r="AL18" s="2"/>
      <c r="AM18" s="2"/>
      <c r="AN18" s="2"/>
      <c r="AO18" s="2"/>
      <c r="AP18" s="2"/>
      <c r="AQ18" s="2"/>
      <c r="AR18" s="2"/>
      <c r="AS18" s="2"/>
      <c r="AT18" s="2"/>
      <c r="AU18" s="9">
        <v>18</v>
      </c>
      <c r="AV18" s="5"/>
      <c r="AW18" s="14">
        <f t="shared" si="0"/>
        <v>180</v>
      </c>
      <c r="AX18" s="14">
        <f t="shared" si="1"/>
        <v>612</v>
      </c>
      <c r="AY18" s="66">
        <f t="shared" ref="AY18" si="7">AX18+AX19+AX20+AV20</f>
        <v>1476</v>
      </c>
      <c r="AZ18" s="4"/>
      <c r="BA18" s="4"/>
      <c r="BB18" s="4"/>
      <c r="BC18" s="4"/>
    </row>
    <row r="19" spans="1:55" s="1" customFormat="1" ht="15.75" x14ac:dyDescent="0.25">
      <c r="A19" s="32"/>
      <c r="B19" s="42"/>
      <c r="C19" s="42"/>
      <c r="D19" s="22" t="s">
        <v>17</v>
      </c>
      <c r="E19" s="2"/>
      <c r="F19" s="2"/>
      <c r="G19" s="2"/>
      <c r="H19" s="12">
        <v>18</v>
      </c>
      <c r="I19" s="12">
        <v>18</v>
      </c>
      <c r="J19" s="12">
        <v>18</v>
      </c>
      <c r="K19" s="12">
        <v>12</v>
      </c>
      <c r="L19" s="12">
        <v>12</v>
      </c>
      <c r="M19" s="12">
        <v>12</v>
      </c>
      <c r="N19" s="12">
        <v>12</v>
      </c>
      <c r="O19" s="12">
        <v>12</v>
      </c>
      <c r="P19" s="12">
        <v>12</v>
      </c>
      <c r="Q19" s="12">
        <v>12</v>
      </c>
      <c r="R19" s="12">
        <v>12</v>
      </c>
      <c r="S19" s="12">
        <v>12</v>
      </c>
      <c r="T19" s="12">
        <v>12</v>
      </c>
      <c r="U19" s="12">
        <v>6</v>
      </c>
      <c r="V19" s="2"/>
      <c r="W19" s="15">
        <f t="shared" si="6"/>
        <v>180</v>
      </c>
      <c r="X19" s="49"/>
      <c r="Y19" s="12">
        <v>12</v>
      </c>
      <c r="Z19" s="12">
        <v>12</v>
      </c>
      <c r="AA19" s="12">
        <v>24</v>
      </c>
      <c r="AB19" s="12">
        <v>24</v>
      </c>
      <c r="AC19" s="12">
        <v>24</v>
      </c>
      <c r="AD19" s="12">
        <v>24</v>
      </c>
      <c r="AE19" s="12">
        <v>24</v>
      </c>
      <c r="AF19" s="12">
        <v>24</v>
      </c>
      <c r="AG19" s="12">
        <v>24</v>
      </c>
      <c r="AH19" s="12">
        <v>24</v>
      </c>
      <c r="AI19" s="12">
        <v>24</v>
      </c>
      <c r="AJ19" s="12">
        <v>24</v>
      </c>
      <c r="AK19" s="12">
        <v>24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14">
        <f t="shared" si="0"/>
        <v>288</v>
      </c>
      <c r="AX19" s="14">
        <f t="shared" si="1"/>
        <v>468</v>
      </c>
      <c r="AY19" s="66"/>
      <c r="AZ19" s="4"/>
      <c r="BA19" s="4"/>
      <c r="BB19" s="4"/>
      <c r="BC19" s="4"/>
    </row>
    <row r="20" spans="1:55" s="1" customFormat="1" ht="15.75" x14ac:dyDescent="0.25">
      <c r="A20" s="32"/>
      <c r="B20" s="43"/>
      <c r="C20" s="43"/>
      <c r="D20" s="22" t="s">
        <v>18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5">
        <f t="shared" si="6"/>
        <v>0</v>
      </c>
      <c r="X20" s="49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3">
        <v>36</v>
      </c>
      <c r="AM20" s="13">
        <v>36</v>
      </c>
      <c r="AN20" s="13">
        <v>36</v>
      </c>
      <c r="AO20" s="13">
        <v>36</v>
      </c>
      <c r="AP20" s="13">
        <v>36</v>
      </c>
      <c r="AQ20" s="13">
        <v>36</v>
      </c>
      <c r="AR20" s="13">
        <v>36</v>
      </c>
      <c r="AS20" s="13">
        <v>36</v>
      </c>
      <c r="AT20" s="13">
        <v>36</v>
      </c>
      <c r="AU20" s="13">
        <v>36</v>
      </c>
      <c r="AV20" s="9">
        <v>36</v>
      </c>
      <c r="AW20" s="14">
        <f>SUM(Y20:AU20)</f>
        <v>360</v>
      </c>
      <c r="AX20" s="14">
        <f t="shared" si="1"/>
        <v>360</v>
      </c>
      <c r="AY20" s="66"/>
      <c r="AZ20" s="4"/>
      <c r="BA20" s="4"/>
      <c r="BB20" s="4"/>
      <c r="BC20" s="4"/>
    </row>
    <row r="21" spans="1:55" s="1" customFormat="1" ht="15.75" x14ac:dyDescent="0.25">
      <c r="A21" s="32"/>
      <c r="B21" s="41">
        <v>26</v>
      </c>
      <c r="C21" s="47" t="s">
        <v>24</v>
      </c>
      <c r="D21" s="22" t="s">
        <v>16</v>
      </c>
      <c r="E21" s="8">
        <v>36</v>
      </c>
      <c r="F21" s="8">
        <v>36</v>
      </c>
      <c r="G21" s="8">
        <v>36</v>
      </c>
      <c r="H21" s="8">
        <v>36</v>
      </c>
      <c r="I21" s="8">
        <v>36</v>
      </c>
      <c r="J21" s="8">
        <v>36</v>
      </c>
      <c r="K21" s="8">
        <v>30</v>
      </c>
      <c r="L21" s="8">
        <v>24</v>
      </c>
      <c r="M21" s="8">
        <v>18</v>
      </c>
      <c r="N21" s="8">
        <v>18</v>
      </c>
      <c r="O21" s="8">
        <v>18</v>
      </c>
      <c r="P21" s="8">
        <v>36</v>
      </c>
      <c r="Q21" s="8">
        <v>36</v>
      </c>
      <c r="R21" s="8">
        <v>18</v>
      </c>
      <c r="S21" s="8">
        <v>18</v>
      </c>
      <c r="T21" s="8">
        <v>18</v>
      </c>
      <c r="U21" s="8">
        <v>18</v>
      </c>
      <c r="V21" s="2"/>
      <c r="W21" s="15">
        <f t="shared" si="6"/>
        <v>468</v>
      </c>
      <c r="X21" s="49"/>
      <c r="Y21" s="8">
        <v>18</v>
      </c>
      <c r="Z21" s="8">
        <v>18</v>
      </c>
      <c r="AA21" s="8">
        <v>18</v>
      </c>
      <c r="AB21" s="8">
        <v>18</v>
      </c>
      <c r="AC21" s="8">
        <v>12</v>
      </c>
      <c r="AD21" s="8">
        <v>12</v>
      </c>
      <c r="AE21" s="8">
        <v>12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14">
        <f t="shared" si="0"/>
        <v>108</v>
      </c>
      <c r="AX21" s="14">
        <f t="shared" si="1"/>
        <v>576</v>
      </c>
      <c r="AY21" s="66">
        <f>AX21+AX22+AX23+AV23+AU23+AT23</f>
        <v>1476</v>
      </c>
      <c r="AZ21" s="4"/>
      <c r="BA21" s="4"/>
      <c r="BB21" s="4"/>
      <c r="BC21" s="4"/>
    </row>
    <row r="22" spans="1:55" s="1" customFormat="1" ht="15.75" x14ac:dyDescent="0.25">
      <c r="A22" s="32"/>
      <c r="B22" s="42"/>
      <c r="C22" s="42"/>
      <c r="D22" s="22" t="s">
        <v>17</v>
      </c>
      <c r="E22" s="2"/>
      <c r="F22" s="2"/>
      <c r="G22" s="2"/>
      <c r="H22" s="2"/>
      <c r="I22" s="2"/>
      <c r="J22" s="2"/>
      <c r="K22" s="12">
        <v>6</v>
      </c>
      <c r="L22" s="12">
        <v>12</v>
      </c>
      <c r="M22" s="12">
        <v>18</v>
      </c>
      <c r="N22" s="12">
        <v>18</v>
      </c>
      <c r="O22" s="12">
        <v>18</v>
      </c>
      <c r="P22" s="12">
        <v>0</v>
      </c>
      <c r="Q22" s="12">
        <v>0</v>
      </c>
      <c r="R22" s="12">
        <v>18</v>
      </c>
      <c r="S22" s="12">
        <v>18</v>
      </c>
      <c r="T22" s="12">
        <v>18</v>
      </c>
      <c r="U22" s="12">
        <v>18</v>
      </c>
      <c r="V22" s="2"/>
      <c r="W22" s="15">
        <f t="shared" si="6"/>
        <v>144</v>
      </c>
      <c r="X22" s="49"/>
      <c r="Y22" s="12">
        <v>18</v>
      </c>
      <c r="Z22" s="12">
        <v>18</v>
      </c>
      <c r="AA22" s="12">
        <v>18</v>
      </c>
      <c r="AB22" s="12">
        <v>18</v>
      </c>
      <c r="AC22" s="12">
        <v>24</v>
      </c>
      <c r="AD22" s="12">
        <v>24</v>
      </c>
      <c r="AE22" s="12">
        <v>24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4">
        <f t="shared" si="0"/>
        <v>144</v>
      </c>
      <c r="AX22" s="14">
        <f t="shared" si="1"/>
        <v>288</v>
      </c>
      <c r="AY22" s="66"/>
      <c r="AZ22" s="4"/>
      <c r="BA22" s="4"/>
      <c r="BB22" s="4"/>
      <c r="BC22" s="4"/>
    </row>
    <row r="23" spans="1:55" s="1" customFormat="1" ht="15.75" x14ac:dyDescent="0.25">
      <c r="A23" s="33"/>
      <c r="B23" s="43"/>
      <c r="C23" s="43"/>
      <c r="D23" s="22" t="s">
        <v>18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5">
        <f t="shared" si="6"/>
        <v>0</v>
      </c>
      <c r="X23" s="49"/>
      <c r="Y23" s="2"/>
      <c r="Z23" s="2"/>
      <c r="AA23" s="2"/>
      <c r="AB23" s="2"/>
      <c r="AC23" s="2"/>
      <c r="AD23" s="2"/>
      <c r="AE23" s="2"/>
      <c r="AF23" s="13">
        <v>36</v>
      </c>
      <c r="AG23" s="13">
        <v>36</v>
      </c>
      <c r="AH23" s="13">
        <v>36</v>
      </c>
      <c r="AI23" s="13">
        <v>36</v>
      </c>
      <c r="AJ23" s="13">
        <v>36</v>
      </c>
      <c r="AK23" s="13">
        <v>36</v>
      </c>
      <c r="AL23" s="13">
        <v>36</v>
      </c>
      <c r="AM23" s="13">
        <v>36</v>
      </c>
      <c r="AN23" s="13">
        <v>36</v>
      </c>
      <c r="AO23" s="13">
        <v>36</v>
      </c>
      <c r="AP23" s="13">
        <v>36</v>
      </c>
      <c r="AQ23" s="13">
        <v>36</v>
      </c>
      <c r="AR23" s="13">
        <v>36</v>
      </c>
      <c r="AS23" s="13">
        <v>36</v>
      </c>
      <c r="AT23" s="9">
        <v>36</v>
      </c>
      <c r="AU23" s="9">
        <v>36</v>
      </c>
      <c r="AV23" s="9">
        <v>36</v>
      </c>
      <c r="AW23" s="14">
        <f>SUM(Y23:AS23)</f>
        <v>504</v>
      </c>
      <c r="AX23" s="14">
        <f t="shared" si="1"/>
        <v>504</v>
      </c>
      <c r="AY23" s="66"/>
      <c r="AZ23" s="4"/>
      <c r="BA23" s="4"/>
      <c r="BB23" s="4"/>
      <c r="BC23" s="4"/>
    </row>
    <row r="24" spans="1:55" s="7" customFormat="1" ht="21" customHeight="1" x14ac:dyDescent="0.25">
      <c r="A24" s="38" t="s">
        <v>21</v>
      </c>
      <c r="B24" s="34">
        <v>31</v>
      </c>
      <c r="C24" s="37" t="s">
        <v>15</v>
      </c>
      <c r="D24" s="26" t="s">
        <v>16</v>
      </c>
      <c r="E24" s="8">
        <v>18</v>
      </c>
      <c r="F24" s="8">
        <v>18</v>
      </c>
      <c r="G24" s="8">
        <v>18</v>
      </c>
      <c r="H24" s="8">
        <v>18</v>
      </c>
      <c r="I24" s="8">
        <v>18</v>
      </c>
      <c r="J24" s="8">
        <v>18</v>
      </c>
      <c r="K24" s="8">
        <v>12</v>
      </c>
      <c r="L24" s="8">
        <v>12</v>
      </c>
      <c r="M24" s="8">
        <v>12</v>
      </c>
      <c r="N24" s="8">
        <v>12</v>
      </c>
      <c r="O24" s="8">
        <v>12</v>
      </c>
      <c r="P24" s="8">
        <v>12</v>
      </c>
      <c r="Q24" s="8">
        <v>12</v>
      </c>
      <c r="R24" s="8">
        <v>12</v>
      </c>
      <c r="S24" s="8">
        <v>12</v>
      </c>
      <c r="T24" s="5"/>
      <c r="U24" s="5"/>
      <c r="V24" s="9">
        <v>36</v>
      </c>
      <c r="W24" s="14">
        <f t="shared" si="2"/>
        <v>252</v>
      </c>
      <c r="X24" s="49"/>
      <c r="Y24" s="8">
        <v>24</v>
      </c>
      <c r="Z24" s="8">
        <v>24</v>
      </c>
      <c r="AA24" s="8">
        <v>24</v>
      </c>
      <c r="AB24" s="8">
        <v>18</v>
      </c>
      <c r="AC24" s="8">
        <v>18</v>
      </c>
      <c r="AD24" s="8">
        <v>18</v>
      </c>
      <c r="AE24" s="8">
        <v>18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4">
        <f t="shared" si="0"/>
        <v>144</v>
      </c>
      <c r="AX24" s="14">
        <f t="shared" si="1"/>
        <v>396</v>
      </c>
      <c r="AY24" s="66">
        <f t="shared" ref="AY24" si="8">AX24+AX25+AX26+AV26+AU26+AT26</f>
        <v>1476</v>
      </c>
      <c r="AZ24" s="6"/>
      <c r="BA24" s="6"/>
      <c r="BB24" s="6"/>
      <c r="BC24" s="6"/>
    </row>
    <row r="25" spans="1:55" s="7" customFormat="1" ht="15.75" x14ac:dyDescent="0.25">
      <c r="A25" s="39"/>
      <c r="B25" s="35"/>
      <c r="C25" s="35"/>
      <c r="D25" s="26" t="s">
        <v>17</v>
      </c>
      <c r="E25" s="12">
        <v>18</v>
      </c>
      <c r="F25" s="12">
        <v>18</v>
      </c>
      <c r="G25" s="12">
        <v>18</v>
      </c>
      <c r="H25" s="12">
        <v>18</v>
      </c>
      <c r="I25" s="12">
        <v>18</v>
      </c>
      <c r="J25" s="12">
        <v>18</v>
      </c>
      <c r="K25" s="12">
        <v>24</v>
      </c>
      <c r="L25" s="12">
        <v>24</v>
      </c>
      <c r="M25" s="12">
        <v>24</v>
      </c>
      <c r="N25" s="12">
        <v>24</v>
      </c>
      <c r="O25" s="12">
        <v>24</v>
      </c>
      <c r="P25" s="12">
        <v>24</v>
      </c>
      <c r="Q25" s="12">
        <v>24</v>
      </c>
      <c r="R25" s="12">
        <v>24</v>
      </c>
      <c r="S25" s="12">
        <v>24</v>
      </c>
      <c r="T25" s="12">
        <v>36</v>
      </c>
      <c r="U25" s="5"/>
      <c r="V25" s="5"/>
      <c r="W25" s="14">
        <f t="shared" si="2"/>
        <v>360</v>
      </c>
      <c r="X25" s="49"/>
      <c r="Y25" s="12">
        <v>12</v>
      </c>
      <c r="Z25" s="12">
        <v>12</v>
      </c>
      <c r="AA25" s="12">
        <v>12</v>
      </c>
      <c r="AB25" s="12">
        <v>18</v>
      </c>
      <c r="AC25" s="12">
        <v>18</v>
      </c>
      <c r="AD25" s="12">
        <v>18</v>
      </c>
      <c r="AE25" s="12">
        <v>18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4">
        <f t="shared" si="0"/>
        <v>108</v>
      </c>
      <c r="AX25" s="14">
        <f t="shared" si="1"/>
        <v>468</v>
      </c>
      <c r="AY25" s="66"/>
      <c r="AZ25" s="6"/>
      <c r="BA25" s="6"/>
      <c r="BB25" s="6"/>
      <c r="BC25" s="6"/>
    </row>
    <row r="26" spans="1:55" s="7" customFormat="1" ht="15.75" x14ac:dyDescent="0.25">
      <c r="A26" s="39"/>
      <c r="B26" s="36"/>
      <c r="C26" s="36"/>
      <c r="D26" s="26" t="s">
        <v>18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4">
        <f t="shared" si="2"/>
        <v>0</v>
      </c>
      <c r="X26" s="49"/>
      <c r="Y26" s="5"/>
      <c r="Z26" s="5"/>
      <c r="AA26" s="5"/>
      <c r="AB26" s="5"/>
      <c r="AC26" s="5"/>
      <c r="AD26" s="5"/>
      <c r="AE26" s="5"/>
      <c r="AF26" s="13">
        <v>36</v>
      </c>
      <c r="AG26" s="13">
        <v>36</v>
      </c>
      <c r="AH26" s="13">
        <v>36</v>
      </c>
      <c r="AI26" s="13">
        <v>36</v>
      </c>
      <c r="AJ26" s="13">
        <v>36</v>
      </c>
      <c r="AK26" s="13">
        <v>36</v>
      </c>
      <c r="AL26" s="13">
        <v>36</v>
      </c>
      <c r="AM26" s="13">
        <v>36</v>
      </c>
      <c r="AN26" s="13">
        <v>36</v>
      </c>
      <c r="AO26" s="13">
        <v>36</v>
      </c>
      <c r="AP26" s="13">
        <v>36</v>
      </c>
      <c r="AQ26" s="13">
        <v>36</v>
      </c>
      <c r="AR26" s="13">
        <v>36</v>
      </c>
      <c r="AS26" s="13">
        <v>36</v>
      </c>
      <c r="AT26" s="9">
        <v>36</v>
      </c>
      <c r="AU26" s="9">
        <v>36</v>
      </c>
      <c r="AV26" s="9">
        <v>36</v>
      </c>
      <c r="AW26" s="14">
        <f>SUM(Y26:AS26)</f>
        <v>504</v>
      </c>
      <c r="AX26" s="14">
        <f t="shared" si="1"/>
        <v>504</v>
      </c>
      <c r="AY26" s="66"/>
      <c r="AZ26" s="6"/>
      <c r="BA26" s="6"/>
      <c r="BB26" s="6"/>
      <c r="BC26" s="6"/>
    </row>
    <row r="27" spans="1:55" s="7" customFormat="1" ht="15.75" x14ac:dyDescent="0.25">
      <c r="A27" s="39"/>
      <c r="B27" s="34">
        <v>33</v>
      </c>
      <c r="C27" s="37" t="s">
        <v>23</v>
      </c>
      <c r="D27" s="26" t="s">
        <v>16</v>
      </c>
      <c r="E27" s="8">
        <v>18</v>
      </c>
      <c r="F27" s="8">
        <v>18</v>
      </c>
      <c r="G27" s="8">
        <v>18</v>
      </c>
      <c r="H27" s="8">
        <v>18</v>
      </c>
      <c r="I27" s="8">
        <v>18</v>
      </c>
      <c r="J27" s="8">
        <v>18</v>
      </c>
      <c r="K27" s="8">
        <v>12</v>
      </c>
      <c r="L27" s="8">
        <v>12</v>
      </c>
      <c r="M27" s="8">
        <v>12</v>
      </c>
      <c r="N27" s="8">
        <v>12</v>
      </c>
      <c r="O27" s="8">
        <v>12</v>
      </c>
      <c r="P27" s="8">
        <v>12</v>
      </c>
      <c r="Q27" s="8">
        <v>12</v>
      </c>
      <c r="R27" s="8">
        <v>12</v>
      </c>
      <c r="S27" s="8">
        <v>12</v>
      </c>
      <c r="T27" s="5"/>
      <c r="U27" s="5"/>
      <c r="V27" s="9">
        <v>36</v>
      </c>
      <c r="W27" s="14">
        <f t="shared" si="2"/>
        <v>252</v>
      </c>
      <c r="X27" s="49"/>
      <c r="Y27" s="8">
        <v>18</v>
      </c>
      <c r="Z27" s="8">
        <v>18</v>
      </c>
      <c r="AA27" s="8">
        <v>18</v>
      </c>
      <c r="AB27" s="8">
        <v>18</v>
      </c>
      <c r="AC27" s="8">
        <v>12</v>
      </c>
      <c r="AD27" s="8">
        <v>12</v>
      </c>
      <c r="AE27" s="8">
        <v>12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4">
        <f t="shared" si="0"/>
        <v>108</v>
      </c>
      <c r="AX27" s="14">
        <f t="shared" si="1"/>
        <v>360</v>
      </c>
      <c r="AY27" s="66">
        <f t="shared" ref="AY27" si="9">AX27+AX28+AX29+AV29+AU29+AT29</f>
        <v>1476</v>
      </c>
      <c r="AZ27" s="6"/>
      <c r="BA27" s="6"/>
      <c r="BB27" s="6"/>
      <c r="BC27" s="6"/>
    </row>
    <row r="28" spans="1:55" s="7" customFormat="1" ht="15.75" x14ac:dyDescent="0.25">
      <c r="A28" s="39"/>
      <c r="B28" s="35"/>
      <c r="C28" s="35"/>
      <c r="D28" s="26" t="s">
        <v>17</v>
      </c>
      <c r="E28" s="12">
        <v>18</v>
      </c>
      <c r="F28" s="12">
        <v>18</v>
      </c>
      <c r="G28" s="12">
        <v>18</v>
      </c>
      <c r="H28" s="12">
        <v>18</v>
      </c>
      <c r="I28" s="12">
        <v>18</v>
      </c>
      <c r="J28" s="12">
        <v>18</v>
      </c>
      <c r="K28" s="12">
        <v>24</v>
      </c>
      <c r="L28" s="12">
        <v>24</v>
      </c>
      <c r="M28" s="12">
        <v>24</v>
      </c>
      <c r="N28" s="12">
        <v>24</v>
      </c>
      <c r="O28" s="12">
        <v>24</v>
      </c>
      <c r="P28" s="12">
        <v>24</v>
      </c>
      <c r="Q28" s="12">
        <v>24</v>
      </c>
      <c r="R28" s="12">
        <v>24</v>
      </c>
      <c r="S28" s="12">
        <v>24</v>
      </c>
      <c r="T28" s="12">
        <v>36</v>
      </c>
      <c r="U28" s="5"/>
      <c r="V28" s="5"/>
      <c r="W28" s="14">
        <f t="shared" si="2"/>
        <v>360</v>
      </c>
      <c r="X28" s="49"/>
      <c r="Y28" s="12">
        <v>18</v>
      </c>
      <c r="Z28" s="12">
        <v>18</v>
      </c>
      <c r="AA28" s="12">
        <v>18</v>
      </c>
      <c r="AB28" s="12">
        <v>18</v>
      </c>
      <c r="AC28" s="12">
        <v>24</v>
      </c>
      <c r="AD28" s="12">
        <v>24</v>
      </c>
      <c r="AE28" s="12">
        <v>24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4">
        <f t="shared" si="0"/>
        <v>144</v>
      </c>
      <c r="AX28" s="14">
        <f t="shared" si="1"/>
        <v>504</v>
      </c>
      <c r="AY28" s="66"/>
      <c r="AZ28" s="6"/>
      <c r="BA28" s="6"/>
      <c r="BB28" s="6"/>
      <c r="BC28" s="6"/>
    </row>
    <row r="29" spans="1:55" s="7" customFormat="1" ht="15.75" x14ac:dyDescent="0.25">
      <c r="A29" s="39"/>
      <c r="B29" s="36"/>
      <c r="C29" s="36"/>
      <c r="D29" s="26" t="s">
        <v>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4">
        <f t="shared" si="2"/>
        <v>0</v>
      </c>
      <c r="X29" s="49"/>
      <c r="Y29" s="5"/>
      <c r="Z29" s="5"/>
      <c r="AA29" s="5"/>
      <c r="AB29" s="5"/>
      <c r="AC29" s="5"/>
      <c r="AD29" s="5"/>
      <c r="AE29" s="5"/>
      <c r="AF29" s="13">
        <v>36</v>
      </c>
      <c r="AG29" s="13">
        <v>36</v>
      </c>
      <c r="AH29" s="13">
        <v>36</v>
      </c>
      <c r="AI29" s="13">
        <v>36</v>
      </c>
      <c r="AJ29" s="13">
        <v>36</v>
      </c>
      <c r="AK29" s="13">
        <v>36</v>
      </c>
      <c r="AL29" s="13">
        <v>36</v>
      </c>
      <c r="AM29" s="13">
        <v>36</v>
      </c>
      <c r="AN29" s="13">
        <v>36</v>
      </c>
      <c r="AO29" s="13">
        <v>36</v>
      </c>
      <c r="AP29" s="13">
        <v>36</v>
      </c>
      <c r="AQ29" s="13">
        <v>36</v>
      </c>
      <c r="AR29" s="13">
        <v>36</v>
      </c>
      <c r="AS29" s="13">
        <v>36</v>
      </c>
      <c r="AT29" s="9">
        <v>36</v>
      </c>
      <c r="AU29" s="9">
        <v>36</v>
      </c>
      <c r="AV29" s="9">
        <v>36</v>
      </c>
      <c r="AW29" s="14">
        <f>SUM(Y29:AS29)</f>
        <v>504</v>
      </c>
      <c r="AX29" s="14">
        <f t="shared" si="1"/>
        <v>504</v>
      </c>
      <c r="AY29" s="66"/>
      <c r="AZ29" s="6"/>
      <c r="BA29" s="6"/>
      <c r="BB29" s="6"/>
      <c r="BC29" s="6"/>
    </row>
    <row r="30" spans="1:55" s="7" customFormat="1" ht="15.75" x14ac:dyDescent="0.25">
      <c r="A30" s="39"/>
      <c r="B30" s="34">
        <v>36</v>
      </c>
      <c r="C30" s="37" t="s">
        <v>24</v>
      </c>
      <c r="D30" s="26" t="s">
        <v>16</v>
      </c>
      <c r="E30" s="5"/>
      <c r="F30" s="5"/>
      <c r="G30" s="5"/>
      <c r="H30" s="8">
        <v>24</v>
      </c>
      <c r="I30" s="8">
        <v>24</v>
      </c>
      <c r="J30" s="8">
        <v>24</v>
      </c>
      <c r="K30" s="8">
        <v>24</v>
      </c>
      <c r="L30" s="8">
        <v>24</v>
      </c>
      <c r="M30" s="8">
        <v>24</v>
      </c>
      <c r="N30" s="8">
        <v>18</v>
      </c>
      <c r="O30" s="8">
        <v>18</v>
      </c>
      <c r="P30" s="8">
        <v>18</v>
      </c>
      <c r="Q30" s="8">
        <v>18</v>
      </c>
      <c r="R30" s="8">
        <v>18</v>
      </c>
      <c r="S30" s="8">
        <v>18</v>
      </c>
      <c r="T30" s="8">
        <v>18</v>
      </c>
      <c r="U30" s="8">
        <v>18</v>
      </c>
      <c r="V30" s="5"/>
      <c r="W30" s="14">
        <f t="shared" si="2"/>
        <v>288</v>
      </c>
      <c r="X30" s="49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4">
        <f t="shared" si="0"/>
        <v>0</v>
      </c>
      <c r="AX30" s="14">
        <f t="shared" si="1"/>
        <v>288</v>
      </c>
      <c r="AY30" s="66">
        <f>AX30+AX31+AX32+AV32+AU32+AT32+AS32</f>
        <v>1476</v>
      </c>
      <c r="AZ30" s="6"/>
      <c r="BA30" s="6"/>
      <c r="BB30" s="6"/>
      <c r="BC30" s="6"/>
    </row>
    <row r="31" spans="1:55" s="7" customFormat="1" ht="15.75" x14ac:dyDescent="0.25">
      <c r="A31" s="39"/>
      <c r="B31" s="35"/>
      <c r="C31" s="35"/>
      <c r="D31" s="26" t="s">
        <v>17</v>
      </c>
      <c r="E31" s="5"/>
      <c r="F31" s="5"/>
      <c r="G31" s="5"/>
      <c r="H31" s="12">
        <v>12</v>
      </c>
      <c r="I31" s="12">
        <v>12</v>
      </c>
      <c r="J31" s="12">
        <v>12</v>
      </c>
      <c r="K31" s="12">
        <v>12</v>
      </c>
      <c r="L31" s="12">
        <v>12</v>
      </c>
      <c r="M31" s="12">
        <v>12</v>
      </c>
      <c r="N31" s="12">
        <v>18</v>
      </c>
      <c r="O31" s="12">
        <v>18</v>
      </c>
      <c r="P31" s="12">
        <v>18</v>
      </c>
      <c r="Q31" s="12">
        <v>18</v>
      </c>
      <c r="R31" s="12">
        <v>18</v>
      </c>
      <c r="S31" s="12">
        <v>18</v>
      </c>
      <c r="T31" s="12">
        <v>18</v>
      </c>
      <c r="U31" s="12">
        <v>18</v>
      </c>
      <c r="V31" s="5"/>
      <c r="W31" s="14">
        <f t="shared" si="2"/>
        <v>216</v>
      </c>
      <c r="X31" s="49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14">
        <f t="shared" si="0"/>
        <v>0</v>
      </c>
      <c r="AX31" s="14">
        <f t="shared" si="1"/>
        <v>216</v>
      </c>
      <c r="AY31" s="66"/>
      <c r="AZ31" s="6"/>
      <c r="BA31" s="6"/>
      <c r="BB31" s="6"/>
      <c r="BC31" s="6"/>
    </row>
    <row r="32" spans="1:55" s="7" customFormat="1" ht="18" customHeight="1" x14ac:dyDescent="0.25">
      <c r="A32" s="40"/>
      <c r="B32" s="36"/>
      <c r="C32" s="36"/>
      <c r="D32" s="26" t="s">
        <v>18</v>
      </c>
      <c r="E32" s="13">
        <v>36</v>
      </c>
      <c r="F32" s="13">
        <v>36</v>
      </c>
      <c r="G32" s="13">
        <v>36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4">
        <f t="shared" si="2"/>
        <v>108</v>
      </c>
      <c r="X32" s="49"/>
      <c r="Y32" s="13">
        <v>36</v>
      </c>
      <c r="Z32" s="13">
        <v>36</v>
      </c>
      <c r="AA32" s="13">
        <v>36</v>
      </c>
      <c r="AB32" s="13">
        <v>36</v>
      </c>
      <c r="AC32" s="13">
        <v>36</v>
      </c>
      <c r="AD32" s="13">
        <v>36</v>
      </c>
      <c r="AE32" s="13">
        <v>36</v>
      </c>
      <c r="AF32" s="13">
        <v>36</v>
      </c>
      <c r="AG32" s="13">
        <v>36</v>
      </c>
      <c r="AH32" s="13">
        <v>36</v>
      </c>
      <c r="AI32" s="13">
        <v>36</v>
      </c>
      <c r="AJ32" s="13">
        <v>36</v>
      </c>
      <c r="AK32" s="13">
        <v>36</v>
      </c>
      <c r="AL32" s="13">
        <v>36</v>
      </c>
      <c r="AM32" s="13">
        <v>36</v>
      </c>
      <c r="AN32" s="13">
        <v>36</v>
      </c>
      <c r="AO32" s="13">
        <v>36</v>
      </c>
      <c r="AP32" s="13">
        <v>36</v>
      </c>
      <c r="AQ32" s="13">
        <v>36</v>
      </c>
      <c r="AR32" s="13">
        <v>36</v>
      </c>
      <c r="AS32" s="9">
        <v>36</v>
      </c>
      <c r="AT32" s="9">
        <v>36</v>
      </c>
      <c r="AU32" s="9">
        <v>36</v>
      </c>
      <c r="AV32" s="9">
        <v>36</v>
      </c>
      <c r="AW32" s="14">
        <f>SUM(Y32:AR32)</f>
        <v>720</v>
      </c>
      <c r="AX32" s="14">
        <f t="shared" si="1"/>
        <v>828</v>
      </c>
      <c r="AY32" s="66"/>
      <c r="AZ32" s="6"/>
      <c r="BA32" s="6"/>
      <c r="BB32" s="6"/>
      <c r="BC32" s="6"/>
    </row>
    <row r="33" spans="1:55" s="7" customFormat="1" ht="15.75" x14ac:dyDescent="0.25">
      <c r="A33" s="31" t="s">
        <v>19</v>
      </c>
      <c r="B33" s="41">
        <v>10</v>
      </c>
      <c r="C33" s="41" t="s">
        <v>22</v>
      </c>
      <c r="D33" s="26" t="s">
        <v>16</v>
      </c>
      <c r="E33" s="8">
        <v>30</v>
      </c>
      <c r="F33" s="8">
        <v>30</v>
      </c>
      <c r="G33" s="8">
        <v>30</v>
      </c>
      <c r="H33" s="8">
        <v>30</v>
      </c>
      <c r="I33" s="8">
        <v>30</v>
      </c>
      <c r="J33" s="8">
        <v>30</v>
      </c>
      <c r="K33" s="8">
        <v>30</v>
      </c>
      <c r="L33" s="8">
        <v>30</v>
      </c>
      <c r="M33" s="8">
        <v>30</v>
      </c>
      <c r="N33" s="8">
        <v>24</v>
      </c>
      <c r="O33" s="8">
        <v>24</v>
      </c>
      <c r="P33" s="8">
        <v>24</v>
      </c>
      <c r="Q33" s="8">
        <v>24</v>
      </c>
      <c r="R33" s="8">
        <v>24</v>
      </c>
      <c r="S33" s="8">
        <v>24</v>
      </c>
      <c r="T33" s="8">
        <v>24</v>
      </c>
      <c r="U33" s="8">
        <v>24</v>
      </c>
      <c r="V33" s="5"/>
      <c r="W33" s="14">
        <f t="shared" si="2"/>
        <v>462</v>
      </c>
      <c r="X33" s="49"/>
      <c r="Y33" s="8">
        <v>18</v>
      </c>
      <c r="Z33" s="8">
        <v>18</v>
      </c>
      <c r="AA33" s="8">
        <v>18</v>
      </c>
      <c r="AB33" s="8">
        <v>18</v>
      </c>
      <c r="AC33" s="8">
        <v>18</v>
      </c>
      <c r="AD33" s="8">
        <v>18</v>
      </c>
      <c r="AE33" s="8">
        <v>18</v>
      </c>
      <c r="AF33" s="8">
        <v>18</v>
      </c>
      <c r="AG33" s="8">
        <v>18</v>
      </c>
      <c r="AH33" s="8">
        <v>18</v>
      </c>
      <c r="AI33" s="8">
        <v>18</v>
      </c>
      <c r="AJ33" s="8">
        <v>18</v>
      </c>
      <c r="AK33" s="8">
        <v>18</v>
      </c>
      <c r="AL33" s="8">
        <v>18</v>
      </c>
      <c r="AM33" s="8">
        <v>18</v>
      </c>
      <c r="AN33" s="8">
        <v>18</v>
      </c>
      <c r="AO33" s="8">
        <v>18</v>
      </c>
      <c r="AP33" s="8">
        <v>18</v>
      </c>
      <c r="AQ33" s="8">
        <v>18</v>
      </c>
      <c r="AR33" s="5"/>
      <c r="AS33" s="5"/>
      <c r="AT33" s="5"/>
      <c r="AU33" s="5"/>
      <c r="AV33" s="5"/>
      <c r="AW33" s="14">
        <f t="shared" si="0"/>
        <v>342</v>
      </c>
      <c r="AX33" s="14">
        <f t="shared" si="1"/>
        <v>804</v>
      </c>
      <c r="AY33" s="66">
        <f>AX33+AX34+AX35+AV35+AU35</f>
        <v>1476</v>
      </c>
      <c r="AZ33" s="6"/>
      <c r="BA33" s="6"/>
      <c r="BB33" s="6"/>
      <c r="BC33" s="6"/>
    </row>
    <row r="34" spans="1:55" s="1" customFormat="1" ht="15.75" x14ac:dyDescent="0.25">
      <c r="A34" s="32"/>
      <c r="B34" s="42"/>
      <c r="C34" s="42"/>
      <c r="D34" s="22" t="s">
        <v>17</v>
      </c>
      <c r="E34" s="12">
        <v>6</v>
      </c>
      <c r="F34" s="12">
        <v>6</v>
      </c>
      <c r="G34" s="12">
        <v>6</v>
      </c>
      <c r="H34" s="12">
        <v>6</v>
      </c>
      <c r="I34" s="12">
        <v>6</v>
      </c>
      <c r="J34" s="12">
        <v>6</v>
      </c>
      <c r="K34" s="12">
        <v>6</v>
      </c>
      <c r="L34" s="12">
        <v>6</v>
      </c>
      <c r="M34" s="12">
        <v>6</v>
      </c>
      <c r="N34" s="12">
        <v>12</v>
      </c>
      <c r="O34" s="12">
        <v>12</v>
      </c>
      <c r="P34" s="12">
        <v>12</v>
      </c>
      <c r="Q34" s="12">
        <v>12</v>
      </c>
      <c r="R34" s="12">
        <v>12</v>
      </c>
      <c r="S34" s="12">
        <v>12</v>
      </c>
      <c r="T34" s="12">
        <v>12</v>
      </c>
      <c r="U34" s="12">
        <v>12</v>
      </c>
      <c r="V34" s="2"/>
      <c r="W34" s="15">
        <f t="shared" si="2"/>
        <v>150</v>
      </c>
      <c r="X34" s="49"/>
      <c r="Y34" s="12">
        <v>18</v>
      </c>
      <c r="Z34" s="12">
        <v>18</v>
      </c>
      <c r="AA34" s="12">
        <v>18</v>
      </c>
      <c r="AB34" s="12">
        <v>18</v>
      </c>
      <c r="AC34" s="12">
        <v>18</v>
      </c>
      <c r="AD34" s="12">
        <v>18</v>
      </c>
      <c r="AE34" s="12">
        <v>18</v>
      </c>
      <c r="AF34" s="12">
        <v>18</v>
      </c>
      <c r="AG34" s="12">
        <v>18</v>
      </c>
      <c r="AH34" s="12">
        <v>18</v>
      </c>
      <c r="AI34" s="12">
        <v>18</v>
      </c>
      <c r="AJ34" s="12">
        <v>18</v>
      </c>
      <c r="AK34" s="12">
        <v>18</v>
      </c>
      <c r="AL34" s="12">
        <v>18</v>
      </c>
      <c r="AM34" s="12">
        <v>18</v>
      </c>
      <c r="AN34" s="12">
        <v>18</v>
      </c>
      <c r="AO34" s="12">
        <v>18</v>
      </c>
      <c r="AP34" s="12">
        <v>18</v>
      </c>
      <c r="AQ34" s="12">
        <v>18</v>
      </c>
      <c r="AR34" s="2"/>
      <c r="AS34" s="2"/>
      <c r="AT34" s="2"/>
      <c r="AU34" s="2"/>
      <c r="AV34" s="2"/>
      <c r="AW34" s="14">
        <f t="shared" si="0"/>
        <v>342</v>
      </c>
      <c r="AX34" s="14">
        <f t="shared" si="1"/>
        <v>492</v>
      </c>
      <c r="AY34" s="66"/>
      <c r="AZ34" s="4"/>
      <c r="BA34" s="4"/>
      <c r="BB34" s="4"/>
      <c r="BC34" s="4"/>
    </row>
    <row r="35" spans="1:55" s="1" customFormat="1" ht="24" customHeight="1" x14ac:dyDescent="0.25">
      <c r="A35" s="33"/>
      <c r="B35" s="43"/>
      <c r="C35" s="43"/>
      <c r="D35" s="22" t="s">
        <v>18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5">
        <f t="shared" si="2"/>
        <v>0</v>
      </c>
      <c r="X35" s="49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13">
        <v>36</v>
      </c>
      <c r="AS35" s="13">
        <v>36</v>
      </c>
      <c r="AT35" s="13">
        <v>36</v>
      </c>
      <c r="AU35" s="9">
        <v>36</v>
      </c>
      <c r="AV35" s="9">
        <v>36</v>
      </c>
      <c r="AW35" s="14">
        <f>SUM(Y35:AT35)</f>
        <v>108</v>
      </c>
      <c r="AX35" s="14">
        <f t="shared" si="1"/>
        <v>108</v>
      </c>
      <c r="AY35" s="66"/>
      <c r="AZ35" s="4"/>
      <c r="BA35" s="4"/>
      <c r="BB35" s="4"/>
      <c r="BC35" s="4"/>
    </row>
    <row r="36" spans="1:55" s="1" customFormat="1" ht="15.75" x14ac:dyDescent="0.25">
      <c r="A36" s="31" t="s">
        <v>20</v>
      </c>
      <c r="B36" s="41">
        <v>20</v>
      </c>
      <c r="C36" s="41" t="s">
        <v>22</v>
      </c>
      <c r="D36" s="22" t="s">
        <v>16</v>
      </c>
      <c r="E36" s="8">
        <v>18</v>
      </c>
      <c r="F36" s="8">
        <v>18</v>
      </c>
      <c r="G36" s="8">
        <v>18</v>
      </c>
      <c r="H36" s="8">
        <v>18</v>
      </c>
      <c r="I36" s="8">
        <v>18</v>
      </c>
      <c r="J36" s="8">
        <v>18</v>
      </c>
      <c r="K36" s="8">
        <v>18</v>
      </c>
      <c r="L36" s="8">
        <v>18</v>
      </c>
      <c r="M36" s="8">
        <v>18</v>
      </c>
      <c r="N36" s="8">
        <v>18</v>
      </c>
      <c r="O36" s="8">
        <v>18</v>
      </c>
      <c r="P36" s="8">
        <v>18</v>
      </c>
      <c r="Q36" s="8">
        <v>18</v>
      </c>
      <c r="R36" s="8">
        <v>18</v>
      </c>
      <c r="S36" s="8">
        <v>18</v>
      </c>
      <c r="T36" s="8">
        <v>18</v>
      </c>
      <c r="U36" s="2"/>
      <c r="V36" s="9">
        <v>36</v>
      </c>
      <c r="W36" s="16">
        <f>SUM(E36:U36)</f>
        <v>288</v>
      </c>
      <c r="X36" s="49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4">
        <f t="shared" si="0"/>
        <v>0</v>
      </c>
      <c r="AX36" s="14">
        <f t="shared" si="1"/>
        <v>288</v>
      </c>
      <c r="AY36" s="66">
        <f t="shared" ref="AY36" si="10">AX36+AX37+AX38+AV38+AU38+AT38</f>
        <v>1476</v>
      </c>
      <c r="AZ36" s="4"/>
      <c r="BA36" s="4"/>
      <c r="BB36" s="4"/>
      <c r="BC36" s="4"/>
    </row>
    <row r="37" spans="1:55" s="1" customFormat="1" ht="15.75" x14ac:dyDescent="0.25">
      <c r="A37" s="32"/>
      <c r="B37" s="42"/>
      <c r="C37" s="42"/>
      <c r="D37" s="22" t="s">
        <v>17</v>
      </c>
      <c r="E37" s="12">
        <v>18</v>
      </c>
      <c r="F37" s="12">
        <v>18</v>
      </c>
      <c r="G37" s="12">
        <v>18</v>
      </c>
      <c r="H37" s="12">
        <v>18</v>
      </c>
      <c r="I37" s="12">
        <v>18</v>
      </c>
      <c r="J37" s="12">
        <v>18</v>
      </c>
      <c r="K37" s="12">
        <v>18</v>
      </c>
      <c r="L37" s="12">
        <v>18</v>
      </c>
      <c r="M37" s="12">
        <v>18</v>
      </c>
      <c r="N37" s="12">
        <v>18</v>
      </c>
      <c r="O37" s="12">
        <v>18</v>
      </c>
      <c r="P37" s="12">
        <v>18</v>
      </c>
      <c r="Q37" s="12">
        <v>18</v>
      </c>
      <c r="R37" s="12">
        <v>18</v>
      </c>
      <c r="S37" s="12">
        <v>18</v>
      </c>
      <c r="T37" s="12">
        <v>18</v>
      </c>
      <c r="U37" s="2"/>
      <c r="V37" s="2"/>
      <c r="W37" s="15">
        <f t="shared" si="2"/>
        <v>288</v>
      </c>
      <c r="X37" s="49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4">
        <f t="shared" si="0"/>
        <v>0</v>
      </c>
      <c r="AX37" s="14">
        <f t="shared" si="1"/>
        <v>288</v>
      </c>
      <c r="AY37" s="66"/>
      <c r="AZ37" s="4"/>
      <c r="BA37" s="4"/>
      <c r="BB37" s="4"/>
      <c r="BC37" s="4"/>
    </row>
    <row r="38" spans="1:55" s="1" customFormat="1" ht="30" customHeight="1" x14ac:dyDescent="0.25">
      <c r="A38" s="33"/>
      <c r="B38" s="43"/>
      <c r="C38" s="43"/>
      <c r="D38" s="22" t="s">
        <v>18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5">
        <f t="shared" si="2"/>
        <v>0</v>
      </c>
      <c r="X38" s="50"/>
      <c r="Y38" s="13">
        <v>36</v>
      </c>
      <c r="Z38" s="13">
        <v>36</v>
      </c>
      <c r="AA38" s="13">
        <v>36</v>
      </c>
      <c r="AB38" s="13">
        <v>36</v>
      </c>
      <c r="AC38" s="13">
        <v>36</v>
      </c>
      <c r="AD38" s="13">
        <v>36</v>
      </c>
      <c r="AE38" s="13">
        <v>36</v>
      </c>
      <c r="AF38" s="13">
        <v>36</v>
      </c>
      <c r="AG38" s="13">
        <v>36</v>
      </c>
      <c r="AH38" s="13">
        <v>36</v>
      </c>
      <c r="AI38" s="13">
        <v>36</v>
      </c>
      <c r="AJ38" s="13">
        <v>36</v>
      </c>
      <c r="AK38" s="13">
        <v>36</v>
      </c>
      <c r="AL38" s="13">
        <v>36</v>
      </c>
      <c r="AM38" s="13">
        <v>36</v>
      </c>
      <c r="AN38" s="13">
        <v>36</v>
      </c>
      <c r="AO38" s="13">
        <v>36</v>
      </c>
      <c r="AP38" s="13">
        <v>36</v>
      </c>
      <c r="AQ38" s="13">
        <v>36</v>
      </c>
      <c r="AR38" s="13">
        <v>36</v>
      </c>
      <c r="AS38" s="13">
        <v>36</v>
      </c>
      <c r="AT38" s="13">
        <v>36</v>
      </c>
      <c r="AU38" s="9">
        <v>36</v>
      </c>
      <c r="AV38" s="9">
        <v>36</v>
      </c>
      <c r="AW38" s="14">
        <f>SUM(Y38:AT38)</f>
        <v>792</v>
      </c>
      <c r="AX38" s="14">
        <f t="shared" si="1"/>
        <v>792</v>
      </c>
      <c r="AY38" s="66"/>
      <c r="AZ38" s="4"/>
      <c r="BA38" s="4"/>
      <c r="BB38" s="4"/>
      <c r="BC38" s="4"/>
    </row>
    <row r="39" spans="1:55" s="1" customFormat="1" ht="15.75" x14ac:dyDescent="0.25">
      <c r="AY39" s="4"/>
      <c r="AZ39" s="4"/>
      <c r="BA39" s="4"/>
      <c r="BB39" s="4"/>
      <c r="BC39" s="4"/>
    </row>
    <row r="40" spans="1:55" s="1" customFormat="1" ht="15.75" x14ac:dyDescent="0.25">
      <c r="AY40" s="4"/>
      <c r="AZ40" s="4"/>
      <c r="BA40" s="4"/>
      <c r="BB40" s="4"/>
      <c r="BC40" s="4"/>
    </row>
    <row r="41" spans="1:55" s="1" customFormat="1" ht="18.75" x14ac:dyDescent="0.3">
      <c r="A41" s="18"/>
      <c r="B41" s="19"/>
      <c r="C41" s="3" t="s">
        <v>69</v>
      </c>
      <c r="D41" s="25"/>
      <c r="E41" s="3" t="s">
        <v>70</v>
      </c>
      <c r="F41" s="3"/>
      <c r="G41" s="3"/>
      <c r="H41" s="29"/>
      <c r="I41" s="30"/>
      <c r="J41" s="3" t="s">
        <v>71</v>
      </c>
      <c r="K41" s="3"/>
      <c r="L41" s="3"/>
      <c r="M41" s="28"/>
      <c r="N41" s="3"/>
      <c r="P41" s="17"/>
      <c r="Q41" s="3" t="s">
        <v>72</v>
      </c>
      <c r="AY41" s="4"/>
      <c r="AZ41" s="4"/>
      <c r="BA41" s="4"/>
      <c r="BB41" s="4"/>
      <c r="BC41" s="4"/>
    </row>
    <row r="42" spans="1:55" s="1" customFormat="1" ht="15.75" x14ac:dyDescent="0.25"/>
    <row r="43" spans="1:55" s="1" customFormat="1" ht="15.75" x14ac:dyDescent="0.25"/>
    <row r="44" spans="1:55" s="1" customFormat="1" ht="15.75" x14ac:dyDescent="0.25"/>
    <row r="45" spans="1:55" s="1" customFormat="1" ht="15.75" x14ac:dyDescent="0.25"/>
    <row r="46" spans="1:55" s="1" customFormat="1" ht="15.75" x14ac:dyDescent="0.25"/>
    <row r="47" spans="1:55" s="1" customFormat="1" ht="15.75" x14ac:dyDescent="0.25"/>
    <row r="48" spans="1:55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  <row r="91" s="1" customFormat="1" ht="15.75" x14ac:dyDescent="0.25"/>
    <row r="92" s="1" customFormat="1" ht="15.75" x14ac:dyDescent="0.25"/>
    <row r="93" s="1" customFormat="1" ht="15.75" x14ac:dyDescent="0.25"/>
    <row r="94" s="1" customFormat="1" ht="15.75" x14ac:dyDescent="0.25"/>
    <row r="95" s="1" customFormat="1" ht="15.75" x14ac:dyDescent="0.25"/>
    <row r="96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="1" customFormat="1" ht="15.75" x14ac:dyDescent="0.25"/>
    <row r="114" s="1" customFormat="1" ht="15.75" x14ac:dyDescent="0.25"/>
    <row r="115" s="1" customFormat="1" ht="15.75" x14ac:dyDescent="0.25"/>
    <row r="116" s="1" customFormat="1" ht="15.75" x14ac:dyDescent="0.25"/>
    <row r="117" s="1" customFormat="1" ht="15.75" x14ac:dyDescent="0.25"/>
    <row r="118" s="1" customFormat="1" ht="15.75" x14ac:dyDescent="0.25"/>
    <row r="119" s="1" customFormat="1" ht="15.75" x14ac:dyDescent="0.25"/>
    <row r="120" s="1" customFormat="1" ht="15.75" x14ac:dyDescent="0.25"/>
    <row r="121" s="1" customFormat="1" ht="15.75" x14ac:dyDescent="0.25"/>
    <row r="122" s="1" customFormat="1" ht="15.75" x14ac:dyDescent="0.25"/>
    <row r="123" s="1" customFormat="1" ht="15.75" x14ac:dyDescent="0.25"/>
    <row r="124" s="1" customFormat="1" ht="15.75" x14ac:dyDescent="0.25"/>
    <row r="125" s="1" customFormat="1" ht="15.75" x14ac:dyDescent="0.25"/>
    <row r="126" s="1" customFormat="1" ht="15.75" x14ac:dyDescent="0.25"/>
    <row r="127" s="1" customFormat="1" ht="15.75" x14ac:dyDescent="0.25"/>
    <row r="128" s="1" customFormat="1" ht="15.75" x14ac:dyDescent="0.25"/>
    <row r="129" s="1" customFormat="1" ht="15.75" x14ac:dyDescent="0.25"/>
    <row r="130" s="1" customFormat="1" ht="15.75" x14ac:dyDescent="0.25"/>
    <row r="131" s="1" customFormat="1" ht="15.75" x14ac:dyDescent="0.25"/>
    <row r="132" s="1" customFormat="1" ht="15.75" x14ac:dyDescent="0.25"/>
    <row r="133" s="1" customFormat="1" ht="15.75" x14ac:dyDescent="0.25"/>
    <row r="134" s="1" customFormat="1" ht="15.75" x14ac:dyDescent="0.25"/>
    <row r="135" s="1" customFormat="1" ht="15.75" x14ac:dyDescent="0.25"/>
    <row r="136" s="1" customFormat="1" ht="15.75" x14ac:dyDescent="0.25"/>
    <row r="137" s="1" customFormat="1" ht="15.75" x14ac:dyDescent="0.25"/>
    <row r="138" s="1" customFormat="1" ht="15.75" x14ac:dyDescent="0.25"/>
    <row r="139" s="1" customFormat="1" ht="15.75" x14ac:dyDescent="0.25"/>
    <row r="140" s="1" customFormat="1" ht="15.75" x14ac:dyDescent="0.25"/>
    <row r="141" s="1" customFormat="1" ht="15.75" x14ac:dyDescent="0.25"/>
    <row r="142" s="1" customFormat="1" ht="15.75" x14ac:dyDescent="0.25"/>
    <row r="143" s="1" customFormat="1" ht="15.75" x14ac:dyDescent="0.25"/>
    <row r="144" s="1" customFormat="1" ht="15.75" x14ac:dyDescent="0.25"/>
    <row r="145" s="1" customFormat="1" ht="15.75" x14ac:dyDescent="0.25"/>
    <row r="146" s="1" customFormat="1" ht="15.75" x14ac:dyDescent="0.25"/>
    <row r="147" s="1" customFormat="1" ht="15.75" x14ac:dyDescent="0.25"/>
    <row r="148" s="1" customFormat="1" ht="15.75" x14ac:dyDescent="0.25"/>
    <row r="149" s="1" customFormat="1" ht="15.75" x14ac:dyDescent="0.25"/>
    <row r="150" s="1" customFormat="1" ht="15.75" x14ac:dyDescent="0.25"/>
    <row r="151" s="1" customFormat="1" ht="15.75" x14ac:dyDescent="0.25"/>
    <row r="152" s="1" customFormat="1" ht="15.75" x14ac:dyDescent="0.25"/>
    <row r="153" s="1" customFormat="1" ht="15.75" x14ac:dyDescent="0.25"/>
    <row r="154" s="1" customFormat="1" ht="15.75" x14ac:dyDescent="0.25"/>
    <row r="155" s="1" customFormat="1" ht="15.75" x14ac:dyDescent="0.25"/>
    <row r="156" s="1" customFormat="1" ht="15.75" x14ac:dyDescent="0.25"/>
    <row r="157" s="1" customFormat="1" ht="15.75" x14ac:dyDescent="0.25"/>
    <row r="158" s="1" customFormat="1" ht="15.75" x14ac:dyDescent="0.25"/>
    <row r="159" s="1" customFormat="1" ht="15.75" x14ac:dyDescent="0.25"/>
    <row r="160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  <row r="166" s="1" customFormat="1" ht="15.75" x14ac:dyDescent="0.25"/>
    <row r="167" s="1" customFormat="1" ht="15.75" x14ac:dyDescent="0.25"/>
    <row r="168" s="1" customFormat="1" ht="15.75" x14ac:dyDescent="0.25"/>
    <row r="169" s="1" customFormat="1" ht="15.75" x14ac:dyDescent="0.25"/>
    <row r="170" s="1" customFormat="1" ht="15.75" x14ac:dyDescent="0.25"/>
    <row r="171" s="1" customFormat="1" ht="15.75" x14ac:dyDescent="0.25"/>
    <row r="172" s="1" customFormat="1" ht="15.75" x14ac:dyDescent="0.25"/>
    <row r="173" s="1" customFormat="1" ht="15.75" x14ac:dyDescent="0.25"/>
    <row r="174" s="1" customFormat="1" ht="15.75" x14ac:dyDescent="0.25"/>
    <row r="175" s="1" customFormat="1" ht="15.75" x14ac:dyDescent="0.25"/>
    <row r="176" s="1" customFormat="1" ht="15.75" x14ac:dyDescent="0.25"/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  <row r="182" s="1" customFormat="1" ht="15.75" x14ac:dyDescent="0.25"/>
    <row r="183" s="1" customFormat="1" ht="15.75" x14ac:dyDescent="0.25"/>
    <row r="184" s="1" customFormat="1" ht="15.75" x14ac:dyDescent="0.25"/>
    <row r="185" s="1" customFormat="1" ht="15.75" x14ac:dyDescent="0.25"/>
    <row r="186" s="1" customFormat="1" ht="15.75" x14ac:dyDescent="0.25"/>
    <row r="187" s="1" customFormat="1" ht="15.75" x14ac:dyDescent="0.25"/>
    <row r="188" s="1" customFormat="1" ht="15.75" x14ac:dyDescent="0.25"/>
    <row r="189" s="1" customFormat="1" ht="15.75" x14ac:dyDescent="0.25"/>
    <row r="190" s="1" customFormat="1" ht="15.75" x14ac:dyDescent="0.25"/>
    <row r="191" s="1" customFormat="1" ht="15.75" x14ac:dyDescent="0.25"/>
    <row r="192" s="1" customFormat="1" ht="15.75" x14ac:dyDescent="0.25"/>
    <row r="193" s="1" customFormat="1" ht="15.75" x14ac:dyDescent="0.25"/>
    <row r="194" s="1" customFormat="1" ht="15.75" x14ac:dyDescent="0.25"/>
    <row r="195" s="1" customFormat="1" ht="15.75" x14ac:dyDescent="0.25"/>
    <row r="196" s="1" customFormat="1" ht="15.75" x14ac:dyDescent="0.25"/>
    <row r="197" s="1" customFormat="1" ht="15.75" x14ac:dyDescent="0.25"/>
    <row r="198" s="1" customFormat="1" ht="15.75" x14ac:dyDescent="0.25"/>
    <row r="199" s="1" customFormat="1" ht="15.75" x14ac:dyDescent="0.25"/>
    <row r="200" s="1" customFormat="1" ht="15.75" x14ac:dyDescent="0.25"/>
    <row r="201" s="1" customFormat="1" ht="15.75" x14ac:dyDescent="0.25"/>
    <row r="202" s="1" customFormat="1" ht="15.75" x14ac:dyDescent="0.25"/>
    <row r="203" s="1" customFormat="1" ht="15.75" x14ac:dyDescent="0.25"/>
    <row r="204" s="1" customFormat="1" ht="15.75" x14ac:dyDescent="0.25"/>
    <row r="205" s="1" customFormat="1" ht="15.75" x14ac:dyDescent="0.25"/>
    <row r="206" s="1" customFormat="1" ht="15.75" x14ac:dyDescent="0.25"/>
    <row r="207" s="1" customFormat="1" ht="15.75" x14ac:dyDescent="0.25"/>
    <row r="208" s="1" customFormat="1" ht="15.75" x14ac:dyDescent="0.25"/>
    <row r="209" s="1" customFormat="1" ht="15.75" x14ac:dyDescent="0.25"/>
    <row r="210" s="1" customFormat="1" ht="15.75" x14ac:dyDescent="0.25"/>
    <row r="211" s="1" customFormat="1" ht="15.75" x14ac:dyDescent="0.25"/>
    <row r="212" s="1" customFormat="1" ht="15.75" x14ac:dyDescent="0.25"/>
  </sheetData>
  <mergeCells count="67">
    <mergeCell ref="AY7:AY8"/>
    <mergeCell ref="AY9:AY10"/>
    <mergeCell ref="AY11:AY12"/>
    <mergeCell ref="AY13:AY14"/>
    <mergeCell ref="AW3:AW6"/>
    <mergeCell ref="AX3:AX6"/>
    <mergeCell ref="AY3:AY6"/>
    <mergeCell ref="AY30:AY32"/>
    <mergeCell ref="AY33:AY35"/>
    <mergeCell ref="AY36:AY38"/>
    <mergeCell ref="AY15:AY17"/>
    <mergeCell ref="AY18:AY20"/>
    <mergeCell ref="AY21:AY23"/>
    <mergeCell ref="AY24:AY26"/>
    <mergeCell ref="AY27:AY29"/>
    <mergeCell ref="A1:AU1"/>
    <mergeCell ref="A2:AY2"/>
    <mergeCell ref="AV1:AY1"/>
    <mergeCell ref="A3:A6"/>
    <mergeCell ref="B3:B6"/>
    <mergeCell ref="C3:C6"/>
    <mergeCell ref="D3:D6"/>
    <mergeCell ref="E3:H3"/>
    <mergeCell ref="I3:M3"/>
    <mergeCell ref="E4:V4"/>
    <mergeCell ref="X4:AV4"/>
    <mergeCell ref="AO3:AR3"/>
    <mergeCell ref="AS3:AV3"/>
    <mergeCell ref="W3:W6"/>
    <mergeCell ref="N3:Q3"/>
    <mergeCell ref="R3:V3"/>
    <mergeCell ref="AJ3:AN3"/>
    <mergeCell ref="B11:B12"/>
    <mergeCell ref="C11:C12"/>
    <mergeCell ref="B7:B8"/>
    <mergeCell ref="C7:C8"/>
    <mergeCell ref="B9:B10"/>
    <mergeCell ref="C9:C10"/>
    <mergeCell ref="X7:X38"/>
    <mergeCell ref="B13:B14"/>
    <mergeCell ref="C13:C14"/>
    <mergeCell ref="B36:B38"/>
    <mergeCell ref="C36:C38"/>
    <mergeCell ref="C18:C20"/>
    <mergeCell ref="U5:V5"/>
    <mergeCell ref="U6:V6"/>
    <mergeCell ref="C15:C17"/>
    <mergeCell ref="X3:AA3"/>
    <mergeCell ref="AB3:AE3"/>
    <mergeCell ref="AF3:AI3"/>
    <mergeCell ref="B21:B23"/>
    <mergeCell ref="C21:C23"/>
    <mergeCell ref="A36:A38"/>
    <mergeCell ref="A7:A14"/>
    <mergeCell ref="B30:B32"/>
    <mergeCell ref="C30:C32"/>
    <mergeCell ref="B24:B26"/>
    <mergeCell ref="C24:C26"/>
    <mergeCell ref="B27:B29"/>
    <mergeCell ref="C27:C29"/>
    <mergeCell ref="A24:A32"/>
    <mergeCell ref="B33:B35"/>
    <mergeCell ref="C33:C35"/>
    <mergeCell ref="A33:A35"/>
    <mergeCell ref="A15:A23"/>
    <mergeCell ref="B15:B17"/>
    <mergeCell ref="B18:B20"/>
  </mergeCells>
  <pageMargins left="0.7" right="0.7" top="0.75" bottom="0.75" header="0.3" footer="0.3"/>
  <pageSetup paperSize="8" scale="77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2024-11-20T09:56:06Z</cp:lastPrinted>
  <dcterms:created xsi:type="dcterms:W3CDTF">2024-10-24T10:57:55Z</dcterms:created>
  <dcterms:modified xsi:type="dcterms:W3CDTF">2024-11-20T09:57:14Z</dcterms:modified>
</cp:coreProperties>
</file>